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<sst xmlns="http://schemas.openxmlformats.org/spreadsheetml/2006/main" count="64" uniqueCount="46">
  <si>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x0</t>
  </si>
  <si>
    <t>up</t>
  </si>
  <si>
    <t>down</t>
  </si>
  <si>
    <t>dx</t>
  </si>
  <si>
    <t>c</t>
  </si>
  <si>
    <t>m/s</t>
  </si>
  <si>
    <t>μ0</t>
  </si>
  <si>
    <t>C^2/Nm^2</t>
  </si>
  <si>
    <t>ε0</t>
  </si>
  <si>
    <t>Ns^2/C^2</t>
  </si>
  <si>
    <t>e</t>
  </si>
  <si>
    <t xml:space="preserve">C </t>
  </si>
  <si>
    <t>Js</t>
  </si>
  <si>
    <t>H</t>
  </si>
  <si>
    <t>me</t>
  </si>
  <si>
    <t>kg</t>
  </si>
  <si>
    <t>mp</t>
  </si>
  <si>
    <t xml:space="preserve">J/K </t>
  </si>
  <si>
    <t>kB</t>
  </si>
  <si>
    <t>T</t>
  </si>
  <si>
    <t>δ</t>
  </si>
  <si>
    <t>n</t>
  </si>
  <si>
    <t>L (μm)</t>
  </si>
  <si>
    <t>L (m)</t>
  </si>
  <si>
    <t>λ (nm)</t>
  </si>
  <si>
    <t>λ (m)</t>
  </si>
  <si>
    <t>Hw</t>
  </si>
  <si>
    <t>meV</t>
  </si>
  <si>
    <t>FSR(meV)</t>
  </si>
  <si>
    <t>θ</t>
  </si>
  <si>
    <t>θ(rad)</t>
  </si>
  <si>
    <t>R1</t>
  </si>
  <si>
    <t>R2</t>
  </si>
  <si>
    <t>A1</t>
  </si>
  <si>
    <t>A2</t>
  </si>
  <si>
    <t>(1-R1-A1)</t>
  </si>
  <si>
    <t>(1-R2-A2)</t>
  </si>
  <si>
    <t>(R1*R2)^0.5</t>
  </si>
  <si>
    <t>sinδ/2</t>
  </si>
  <si>
    <t>select</t>
  </si>
  <si>
    <t>FSR</t>
  </si>
  <si>
    <t>FWHM</t>
  </si>
  <si>
    <t>ν(Hz)</t>
  </si>
  <si>
    <t>ν(THz)</t>
  </si>
  <si>
    <t>Hw(meV)</t>
  </si>
  <si>
    <t>Finesse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</si>
</sst>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25"/>
      <name val="ＭＳ Ｐゴシック"/>
      <family val="3"/>
    </font>
    <font>
      <b/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Sheet1!$I$26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Sheet1!$B$28:$B$428</c:f>
              <c:numCache>
                <c:ptCount val="401"/>
                <c:pt idx="0">
                  <c:v>0.009999999999990905</c:v>
                </c:pt>
                <c:pt idx="1">
                  <c:v>0.1199999999999909</c:v>
                </c:pt>
                <c:pt idx="2">
                  <c:v>0.2299999999999909</c:v>
                </c:pt>
                <c:pt idx="3">
                  <c:v>0.3399999999999909</c:v>
                </c:pt>
                <c:pt idx="4">
                  <c:v>0.4499999999999909</c:v>
                </c:pt>
                <c:pt idx="5">
                  <c:v>0.559999999999991</c:v>
                </c:pt>
                <c:pt idx="6">
                  <c:v>0.6699999999999909</c:v>
                </c:pt>
                <c:pt idx="7">
                  <c:v>0.7799999999999909</c:v>
                </c:pt>
                <c:pt idx="8">
                  <c:v>0.8899999999999909</c:v>
                </c:pt>
                <c:pt idx="9">
                  <c:v>0.9999999999999909</c:v>
                </c:pt>
                <c:pt idx="10">
                  <c:v>1.109999999999991</c:v>
                </c:pt>
                <c:pt idx="11">
                  <c:v>1.219999999999991</c:v>
                </c:pt>
                <c:pt idx="12">
                  <c:v>1.3299999999999912</c:v>
                </c:pt>
                <c:pt idx="13">
                  <c:v>1.4399999999999913</c:v>
                </c:pt>
                <c:pt idx="14">
                  <c:v>1.5499999999999914</c:v>
                </c:pt>
                <c:pt idx="15">
                  <c:v>1.6599999999999915</c:v>
                </c:pt>
                <c:pt idx="16">
                  <c:v>1.7699999999999916</c:v>
                </c:pt>
                <c:pt idx="17">
                  <c:v>1.8799999999999917</c:v>
                </c:pt>
                <c:pt idx="18">
                  <c:v>1.9899999999999918</c:v>
                </c:pt>
                <c:pt idx="19">
                  <c:v>2.0999999999999917</c:v>
                </c:pt>
                <c:pt idx="20">
                  <c:v>2.2099999999999915</c:v>
                </c:pt>
                <c:pt idx="21">
                  <c:v>2.3199999999999914</c:v>
                </c:pt>
                <c:pt idx="22">
                  <c:v>2.4299999999999913</c:v>
                </c:pt>
                <c:pt idx="23">
                  <c:v>2.539999999999991</c:v>
                </c:pt>
                <c:pt idx="24">
                  <c:v>2.649999999999991</c:v>
                </c:pt>
                <c:pt idx="25">
                  <c:v>2.759999999999991</c:v>
                </c:pt>
                <c:pt idx="26">
                  <c:v>2.869999999999991</c:v>
                </c:pt>
                <c:pt idx="27">
                  <c:v>2.9799999999999907</c:v>
                </c:pt>
                <c:pt idx="28">
                  <c:v>3.0899999999999905</c:v>
                </c:pt>
                <c:pt idx="29">
                  <c:v>3.1999999999999904</c:v>
                </c:pt>
                <c:pt idx="30">
                  <c:v>3.3099999999999903</c:v>
                </c:pt>
                <c:pt idx="31">
                  <c:v>3.41999999999999</c:v>
                </c:pt>
                <c:pt idx="32">
                  <c:v>3.52999999999999</c:v>
                </c:pt>
                <c:pt idx="33">
                  <c:v>3.63999999999999</c:v>
                </c:pt>
                <c:pt idx="34">
                  <c:v>3.74999999999999</c:v>
                </c:pt>
                <c:pt idx="35">
                  <c:v>3.8599999999999897</c:v>
                </c:pt>
                <c:pt idx="36">
                  <c:v>3.9699999999999895</c:v>
                </c:pt>
                <c:pt idx="37">
                  <c:v>4.079999999999989</c:v>
                </c:pt>
                <c:pt idx="38">
                  <c:v>4.18999999999999</c:v>
                </c:pt>
                <c:pt idx="39">
                  <c:v>4.29999999999999</c:v>
                </c:pt>
                <c:pt idx="40">
                  <c:v>4.40999999999999</c:v>
                </c:pt>
                <c:pt idx="41">
                  <c:v>4.519999999999991</c:v>
                </c:pt>
                <c:pt idx="42">
                  <c:v>4.629999999999991</c:v>
                </c:pt>
                <c:pt idx="43">
                  <c:v>4.739999999999991</c:v>
                </c:pt>
                <c:pt idx="44">
                  <c:v>4.849999999999992</c:v>
                </c:pt>
                <c:pt idx="45">
                  <c:v>4.959999999999992</c:v>
                </c:pt>
                <c:pt idx="46">
                  <c:v>5.069999999999992</c:v>
                </c:pt>
                <c:pt idx="47">
                  <c:v>5.179999999999993</c:v>
                </c:pt>
                <c:pt idx="48">
                  <c:v>5.289999999999993</c:v>
                </c:pt>
                <c:pt idx="49">
                  <c:v>5.399999999999993</c:v>
                </c:pt>
                <c:pt idx="50">
                  <c:v>5.509999999999994</c:v>
                </c:pt>
                <c:pt idx="51">
                  <c:v>5.619999999999994</c:v>
                </c:pt>
                <c:pt idx="52">
                  <c:v>5.729999999999994</c:v>
                </c:pt>
                <c:pt idx="53">
                  <c:v>5.8399999999999945</c:v>
                </c:pt>
                <c:pt idx="54">
                  <c:v>5.949999999999995</c:v>
                </c:pt>
                <c:pt idx="55">
                  <c:v>6.059999999999995</c:v>
                </c:pt>
                <c:pt idx="56">
                  <c:v>6.1699999999999955</c:v>
                </c:pt>
                <c:pt idx="57">
                  <c:v>6.279999999999996</c:v>
                </c:pt>
                <c:pt idx="58">
                  <c:v>6.389999999999996</c:v>
                </c:pt>
                <c:pt idx="59">
                  <c:v>6.4999999999999964</c:v>
                </c:pt>
                <c:pt idx="60">
                  <c:v>6.609999999999997</c:v>
                </c:pt>
                <c:pt idx="61">
                  <c:v>6.719999999999997</c:v>
                </c:pt>
                <c:pt idx="62">
                  <c:v>6.829999999999997</c:v>
                </c:pt>
                <c:pt idx="63">
                  <c:v>6.939999999999998</c:v>
                </c:pt>
                <c:pt idx="64">
                  <c:v>7.049999999999998</c:v>
                </c:pt>
                <c:pt idx="65">
                  <c:v>7.159999999999998</c:v>
                </c:pt>
                <c:pt idx="66">
                  <c:v>7.269999999999999</c:v>
                </c:pt>
                <c:pt idx="67">
                  <c:v>7.379999999999999</c:v>
                </c:pt>
                <c:pt idx="68">
                  <c:v>7.489999999999999</c:v>
                </c:pt>
                <c:pt idx="69">
                  <c:v>7.6</c:v>
                </c:pt>
                <c:pt idx="70">
                  <c:v>7.71</c:v>
                </c:pt>
                <c:pt idx="71">
                  <c:v>7.82</c:v>
                </c:pt>
                <c:pt idx="72">
                  <c:v>7.930000000000001</c:v>
                </c:pt>
                <c:pt idx="73">
                  <c:v>8.040000000000001</c:v>
                </c:pt>
                <c:pt idx="74">
                  <c:v>8.15</c:v>
                </c:pt>
                <c:pt idx="75">
                  <c:v>8.26</c:v>
                </c:pt>
                <c:pt idx="76">
                  <c:v>8.37</c:v>
                </c:pt>
                <c:pt idx="77">
                  <c:v>8.479999999999999</c:v>
                </c:pt>
                <c:pt idx="78">
                  <c:v>8.589999999999998</c:v>
                </c:pt>
                <c:pt idx="79">
                  <c:v>8.699999999999998</c:v>
                </c:pt>
                <c:pt idx="80">
                  <c:v>8.809999999999997</c:v>
                </c:pt>
                <c:pt idx="81">
                  <c:v>8.919999999999996</c:v>
                </c:pt>
                <c:pt idx="82">
                  <c:v>9.029999999999996</c:v>
                </c:pt>
                <c:pt idx="83">
                  <c:v>9.139999999999995</c:v>
                </c:pt>
                <c:pt idx="84">
                  <c:v>9.249999999999995</c:v>
                </c:pt>
                <c:pt idx="85">
                  <c:v>9.359999999999994</c:v>
                </c:pt>
                <c:pt idx="86">
                  <c:v>9.469999999999994</c:v>
                </c:pt>
                <c:pt idx="87">
                  <c:v>9.579999999999993</c:v>
                </c:pt>
                <c:pt idx="88">
                  <c:v>9.689999999999992</c:v>
                </c:pt>
                <c:pt idx="89">
                  <c:v>9.799999999999992</c:v>
                </c:pt>
                <c:pt idx="90">
                  <c:v>9.909999999999991</c:v>
                </c:pt>
                <c:pt idx="91">
                  <c:v>10.01999999999999</c:v>
                </c:pt>
                <c:pt idx="92">
                  <c:v>10.12999999999999</c:v>
                </c:pt>
                <c:pt idx="93">
                  <c:v>10.23999999999999</c:v>
                </c:pt>
                <c:pt idx="94">
                  <c:v>10.349999999999989</c:v>
                </c:pt>
                <c:pt idx="95">
                  <c:v>10.459999999999988</c:v>
                </c:pt>
                <c:pt idx="96">
                  <c:v>10.569999999999988</c:v>
                </c:pt>
                <c:pt idx="97">
                  <c:v>10.679999999999987</c:v>
                </c:pt>
                <c:pt idx="98">
                  <c:v>10.789999999999987</c:v>
                </c:pt>
                <c:pt idx="99">
                  <c:v>10.899999999999986</c:v>
                </c:pt>
                <c:pt idx="100">
                  <c:v>11.009999999999986</c:v>
                </c:pt>
                <c:pt idx="101">
                  <c:v>11.119999999999985</c:v>
                </c:pt>
                <c:pt idx="102">
                  <c:v>11.229999999999984</c:v>
                </c:pt>
                <c:pt idx="103">
                  <c:v>11.339999999999984</c:v>
                </c:pt>
                <c:pt idx="104">
                  <c:v>11.449999999999983</c:v>
                </c:pt>
                <c:pt idx="105">
                  <c:v>11.559999999999983</c:v>
                </c:pt>
                <c:pt idx="106">
                  <c:v>11.669999999999982</c:v>
                </c:pt>
                <c:pt idx="107">
                  <c:v>11.779999999999982</c:v>
                </c:pt>
                <c:pt idx="108">
                  <c:v>11.889999999999981</c:v>
                </c:pt>
                <c:pt idx="109">
                  <c:v>11.99999999999998</c:v>
                </c:pt>
                <c:pt idx="110">
                  <c:v>12.10999999999998</c:v>
                </c:pt>
                <c:pt idx="111">
                  <c:v>12.21999999999998</c:v>
                </c:pt>
                <c:pt idx="112">
                  <c:v>12.329999999999979</c:v>
                </c:pt>
                <c:pt idx="113">
                  <c:v>12.439999999999978</c:v>
                </c:pt>
                <c:pt idx="114">
                  <c:v>12.549999999999978</c:v>
                </c:pt>
                <c:pt idx="115">
                  <c:v>12.659999999999977</c:v>
                </c:pt>
                <c:pt idx="116">
                  <c:v>12.769999999999976</c:v>
                </c:pt>
                <c:pt idx="117">
                  <c:v>12.879999999999976</c:v>
                </c:pt>
                <c:pt idx="118">
                  <c:v>12.989999999999975</c:v>
                </c:pt>
                <c:pt idx="119">
                  <c:v>13.099999999999975</c:v>
                </c:pt>
                <c:pt idx="120">
                  <c:v>13.209999999999974</c:v>
                </c:pt>
                <c:pt idx="121">
                  <c:v>13.319999999999974</c:v>
                </c:pt>
                <c:pt idx="122">
                  <c:v>13.429999999999973</c:v>
                </c:pt>
                <c:pt idx="123">
                  <c:v>13.539999999999973</c:v>
                </c:pt>
                <c:pt idx="124">
                  <c:v>13.649999999999972</c:v>
                </c:pt>
                <c:pt idx="125">
                  <c:v>13.759999999999971</c:v>
                </c:pt>
                <c:pt idx="126">
                  <c:v>13.86999999999997</c:v>
                </c:pt>
                <c:pt idx="127">
                  <c:v>13.97999999999997</c:v>
                </c:pt>
                <c:pt idx="128">
                  <c:v>14.08999999999997</c:v>
                </c:pt>
                <c:pt idx="129">
                  <c:v>14.199999999999969</c:v>
                </c:pt>
                <c:pt idx="130">
                  <c:v>14.309999999999969</c:v>
                </c:pt>
                <c:pt idx="131">
                  <c:v>14.419999999999968</c:v>
                </c:pt>
                <c:pt idx="132">
                  <c:v>14.529999999999967</c:v>
                </c:pt>
                <c:pt idx="133">
                  <c:v>14.639999999999967</c:v>
                </c:pt>
                <c:pt idx="134">
                  <c:v>14.749999999999966</c:v>
                </c:pt>
                <c:pt idx="135">
                  <c:v>14.859999999999966</c:v>
                </c:pt>
                <c:pt idx="136">
                  <c:v>14.969999999999965</c:v>
                </c:pt>
                <c:pt idx="137">
                  <c:v>15.079999999999965</c:v>
                </c:pt>
                <c:pt idx="138">
                  <c:v>15.189999999999964</c:v>
                </c:pt>
                <c:pt idx="139">
                  <c:v>15.299999999999963</c:v>
                </c:pt>
                <c:pt idx="140">
                  <c:v>15.409999999999963</c:v>
                </c:pt>
                <c:pt idx="141">
                  <c:v>15.519999999999962</c:v>
                </c:pt>
                <c:pt idx="142">
                  <c:v>15.629999999999962</c:v>
                </c:pt>
                <c:pt idx="143">
                  <c:v>15.739999999999961</c:v>
                </c:pt>
                <c:pt idx="144">
                  <c:v>15.84999999999996</c:v>
                </c:pt>
                <c:pt idx="145">
                  <c:v>15.95999999999996</c:v>
                </c:pt>
                <c:pt idx="146">
                  <c:v>16.06999999999996</c:v>
                </c:pt>
                <c:pt idx="147">
                  <c:v>16.17999999999996</c:v>
                </c:pt>
                <c:pt idx="148">
                  <c:v>16.28999999999996</c:v>
                </c:pt>
                <c:pt idx="149">
                  <c:v>16.39999999999996</c:v>
                </c:pt>
                <c:pt idx="150">
                  <c:v>16.50999999999996</c:v>
                </c:pt>
                <c:pt idx="151">
                  <c:v>16.61999999999996</c:v>
                </c:pt>
                <c:pt idx="152">
                  <c:v>16.729999999999958</c:v>
                </c:pt>
                <c:pt idx="153">
                  <c:v>16.839999999999957</c:v>
                </c:pt>
                <c:pt idx="154">
                  <c:v>16.949999999999957</c:v>
                </c:pt>
                <c:pt idx="155">
                  <c:v>17.059999999999956</c:v>
                </c:pt>
                <c:pt idx="156">
                  <c:v>17.169999999999956</c:v>
                </c:pt>
                <c:pt idx="157">
                  <c:v>17.279999999999955</c:v>
                </c:pt>
                <c:pt idx="158">
                  <c:v>17.389999999999954</c:v>
                </c:pt>
                <c:pt idx="159">
                  <c:v>17.499999999999954</c:v>
                </c:pt>
                <c:pt idx="160">
                  <c:v>17.609999999999953</c:v>
                </c:pt>
                <c:pt idx="161">
                  <c:v>17.719999999999953</c:v>
                </c:pt>
                <c:pt idx="162">
                  <c:v>17.829999999999952</c:v>
                </c:pt>
                <c:pt idx="163">
                  <c:v>17.93999999999995</c:v>
                </c:pt>
                <c:pt idx="164">
                  <c:v>18.04999999999995</c:v>
                </c:pt>
                <c:pt idx="165">
                  <c:v>18.15999999999995</c:v>
                </c:pt>
                <c:pt idx="166">
                  <c:v>18.26999999999995</c:v>
                </c:pt>
                <c:pt idx="167">
                  <c:v>18.37999999999995</c:v>
                </c:pt>
                <c:pt idx="168">
                  <c:v>18.48999999999995</c:v>
                </c:pt>
                <c:pt idx="169">
                  <c:v>18.599999999999948</c:v>
                </c:pt>
                <c:pt idx="170">
                  <c:v>18.709999999999948</c:v>
                </c:pt>
                <c:pt idx="171">
                  <c:v>18.819999999999947</c:v>
                </c:pt>
                <c:pt idx="172">
                  <c:v>18.929999999999946</c:v>
                </c:pt>
                <c:pt idx="173">
                  <c:v>19.039999999999946</c:v>
                </c:pt>
                <c:pt idx="174">
                  <c:v>19.149999999999945</c:v>
                </c:pt>
                <c:pt idx="175">
                  <c:v>19.259999999999945</c:v>
                </c:pt>
                <c:pt idx="176">
                  <c:v>19.369999999999944</c:v>
                </c:pt>
                <c:pt idx="177">
                  <c:v>19.479999999999944</c:v>
                </c:pt>
                <c:pt idx="178">
                  <c:v>19.589999999999943</c:v>
                </c:pt>
                <c:pt idx="179">
                  <c:v>19.699999999999942</c:v>
                </c:pt>
                <c:pt idx="180">
                  <c:v>19.809999999999942</c:v>
                </c:pt>
                <c:pt idx="181">
                  <c:v>19.91999999999994</c:v>
                </c:pt>
                <c:pt idx="182">
                  <c:v>20.02999999999994</c:v>
                </c:pt>
                <c:pt idx="183">
                  <c:v>20.13999999999994</c:v>
                </c:pt>
                <c:pt idx="184">
                  <c:v>20.24999999999994</c:v>
                </c:pt>
                <c:pt idx="185">
                  <c:v>20.35999999999994</c:v>
                </c:pt>
                <c:pt idx="186">
                  <c:v>20.46999999999994</c:v>
                </c:pt>
                <c:pt idx="187">
                  <c:v>20.579999999999938</c:v>
                </c:pt>
                <c:pt idx="188">
                  <c:v>20.689999999999937</c:v>
                </c:pt>
                <c:pt idx="189">
                  <c:v>20.799999999999937</c:v>
                </c:pt>
                <c:pt idx="190">
                  <c:v>20.909999999999936</c:v>
                </c:pt>
                <c:pt idx="191">
                  <c:v>21.019999999999936</c:v>
                </c:pt>
                <c:pt idx="192">
                  <c:v>21.129999999999935</c:v>
                </c:pt>
                <c:pt idx="193">
                  <c:v>21.239999999999934</c:v>
                </c:pt>
                <c:pt idx="194">
                  <c:v>21.349999999999934</c:v>
                </c:pt>
                <c:pt idx="195">
                  <c:v>21.459999999999933</c:v>
                </c:pt>
                <c:pt idx="196">
                  <c:v>21.569999999999933</c:v>
                </c:pt>
                <c:pt idx="197">
                  <c:v>21.679999999999932</c:v>
                </c:pt>
                <c:pt idx="198">
                  <c:v>21.78999999999993</c:v>
                </c:pt>
                <c:pt idx="199">
                  <c:v>21.89999999999993</c:v>
                </c:pt>
                <c:pt idx="200">
                  <c:v>22.00999999999993</c:v>
                </c:pt>
                <c:pt idx="201">
                  <c:v>22.11999999999993</c:v>
                </c:pt>
                <c:pt idx="202">
                  <c:v>22.22999999999993</c:v>
                </c:pt>
                <c:pt idx="203">
                  <c:v>22.33999999999993</c:v>
                </c:pt>
                <c:pt idx="204">
                  <c:v>22.44999999999993</c:v>
                </c:pt>
                <c:pt idx="205">
                  <c:v>22.559999999999928</c:v>
                </c:pt>
                <c:pt idx="206">
                  <c:v>22.669999999999927</c:v>
                </c:pt>
                <c:pt idx="207">
                  <c:v>22.779999999999927</c:v>
                </c:pt>
                <c:pt idx="208">
                  <c:v>22.889999999999926</c:v>
                </c:pt>
                <c:pt idx="209">
                  <c:v>22.999999999999925</c:v>
                </c:pt>
                <c:pt idx="210">
                  <c:v>23.109999999999925</c:v>
                </c:pt>
                <c:pt idx="211">
                  <c:v>23.219999999999924</c:v>
                </c:pt>
                <c:pt idx="212">
                  <c:v>23.329999999999924</c:v>
                </c:pt>
                <c:pt idx="213">
                  <c:v>23.439999999999923</c:v>
                </c:pt>
                <c:pt idx="214">
                  <c:v>23.549999999999923</c:v>
                </c:pt>
                <c:pt idx="215">
                  <c:v>23.659999999999922</c:v>
                </c:pt>
                <c:pt idx="216">
                  <c:v>23.76999999999992</c:v>
                </c:pt>
                <c:pt idx="217">
                  <c:v>23.87999999999992</c:v>
                </c:pt>
                <c:pt idx="218">
                  <c:v>23.98999999999992</c:v>
                </c:pt>
                <c:pt idx="219">
                  <c:v>24.09999999999992</c:v>
                </c:pt>
                <c:pt idx="220">
                  <c:v>24.20999999999992</c:v>
                </c:pt>
                <c:pt idx="221">
                  <c:v>24.31999999999992</c:v>
                </c:pt>
                <c:pt idx="222">
                  <c:v>24.429999999999918</c:v>
                </c:pt>
                <c:pt idx="223">
                  <c:v>24.539999999999917</c:v>
                </c:pt>
                <c:pt idx="224">
                  <c:v>24.649999999999917</c:v>
                </c:pt>
                <c:pt idx="225">
                  <c:v>24.759999999999916</c:v>
                </c:pt>
                <c:pt idx="226">
                  <c:v>24.869999999999916</c:v>
                </c:pt>
                <c:pt idx="227">
                  <c:v>24.979999999999915</c:v>
                </c:pt>
                <c:pt idx="228">
                  <c:v>25.089999999999915</c:v>
                </c:pt>
                <c:pt idx="229">
                  <c:v>25.199999999999914</c:v>
                </c:pt>
                <c:pt idx="230">
                  <c:v>25.309999999999913</c:v>
                </c:pt>
                <c:pt idx="231">
                  <c:v>25.419999999999913</c:v>
                </c:pt>
                <c:pt idx="232">
                  <c:v>25.529999999999912</c:v>
                </c:pt>
                <c:pt idx="233">
                  <c:v>25.63999999999991</c:v>
                </c:pt>
                <c:pt idx="234">
                  <c:v>25.74999999999991</c:v>
                </c:pt>
                <c:pt idx="235">
                  <c:v>25.85999999999991</c:v>
                </c:pt>
                <c:pt idx="236">
                  <c:v>25.96999999999991</c:v>
                </c:pt>
                <c:pt idx="237">
                  <c:v>26.07999999999991</c:v>
                </c:pt>
                <c:pt idx="238">
                  <c:v>26.18999999999991</c:v>
                </c:pt>
                <c:pt idx="239">
                  <c:v>26.29999999999991</c:v>
                </c:pt>
                <c:pt idx="240">
                  <c:v>26.409999999999908</c:v>
                </c:pt>
                <c:pt idx="241">
                  <c:v>26.519999999999907</c:v>
                </c:pt>
                <c:pt idx="242">
                  <c:v>26.629999999999907</c:v>
                </c:pt>
                <c:pt idx="243">
                  <c:v>26.739999999999906</c:v>
                </c:pt>
                <c:pt idx="244">
                  <c:v>26.849999999999905</c:v>
                </c:pt>
                <c:pt idx="245">
                  <c:v>26.959999999999905</c:v>
                </c:pt>
                <c:pt idx="246">
                  <c:v>27.069999999999904</c:v>
                </c:pt>
                <c:pt idx="247">
                  <c:v>27.179999999999904</c:v>
                </c:pt>
                <c:pt idx="248">
                  <c:v>27.289999999999903</c:v>
                </c:pt>
                <c:pt idx="249">
                  <c:v>27.399999999999903</c:v>
                </c:pt>
                <c:pt idx="250">
                  <c:v>27.509999999999902</c:v>
                </c:pt>
                <c:pt idx="251">
                  <c:v>27.6199999999999</c:v>
                </c:pt>
                <c:pt idx="252">
                  <c:v>27.7299999999999</c:v>
                </c:pt>
                <c:pt idx="253">
                  <c:v>27.8399999999999</c:v>
                </c:pt>
                <c:pt idx="254">
                  <c:v>27.9499999999999</c:v>
                </c:pt>
                <c:pt idx="255">
                  <c:v>28.0599999999999</c:v>
                </c:pt>
                <c:pt idx="256">
                  <c:v>28.1699999999999</c:v>
                </c:pt>
                <c:pt idx="257">
                  <c:v>28.279999999999898</c:v>
                </c:pt>
                <c:pt idx="258">
                  <c:v>28.389999999999898</c:v>
                </c:pt>
                <c:pt idx="259">
                  <c:v>28.499999999999897</c:v>
                </c:pt>
                <c:pt idx="260">
                  <c:v>28.609999999999896</c:v>
                </c:pt>
                <c:pt idx="261">
                  <c:v>28.719999999999896</c:v>
                </c:pt>
                <c:pt idx="262">
                  <c:v>28.829999999999895</c:v>
                </c:pt>
                <c:pt idx="263">
                  <c:v>28.939999999999895</c:v>
                </c:pt>
                <c:pt idx="264">
                  <c:v>29.049999999999894</c:v>
                </c:pt>
                <c:pt idx="265">
                  <c:v>29.159999999999894</c:v>
                </c:pt>
                <c:pt idx="266">
                  <c:v>29.269999999999893</c:v>
                </c:pt>
                <c:pt idx="267">
                  <c:v>29.379999999999892</c:v>
                </c:pt>
                <c:pt idx="268">
                  <c:v>29.489999999999892</c:v>
                </c:pt>
                <c:pt idx="269">
                  <c:v>29.59999999999989</c:v>
                </c:pt>
                <c:pt idx="270">
                  <c:v>29.70999999999989</c:v>
                </c:pt>
                <c:pt idx="271">
                  <c:v>29.81999999999989</c:v>
                </c:pt>
                <c:pt idx="272">
                  <c:v>29.92999999999989</c:v>
                </c:pt>
                <c:pt idx="273">
                  <c:v>30.03999999999989</c:v>
                </c:pt>
                <c:pt idx="274">
                  <c:v>30.14999999999989</c:v>
                </c:pt>
                <c:pt idx="275">
                  <c:v>30.259999999999888</c:v>
                </c:pt>
                <c:pt idx="276">
                  <c:v>30.369999999999887</c:v>
                </c:pt>
                <c:pt idx="277">
                  <c:v>30.479999999999887</c:v>
                </c:pt>
                <c:pt idx="278">
                  <c:v>30.589999999999886</c:v>
                </c:pt>
                <c:pt idx="279">
                  <c:v>30.699999999999886</c:v>
                </c:pt>
                <c:pt idx="280">
                  <c:v>30.809999999999885</c:v>
                </c:pt>
                <c:pt idx="281">
                  <c:v>30.919999999999884</c:v>
                </c:pt>
                <c:pt idx="282">
                  <c:v>31.029999999999884</c:v>
                </c:pt>
                <c:pt idx="283">
                  <c:v>31.139999999999883</c:v>
                </c:pt>
                <c:pt idx="284">
                  <c:v>31.249999999999883</c:v>
                </c:pt>
                <c:pt idx="285">
                  <c:v>31.359999999999882</c:v>
                </c:pt>
                <c:pt idx="286">
                  <c:v>31.46999999999988</c:v>
                </c:pt>
                <c:pt idx="287">
                  <c:v>31.57999999999988</c:v>
                </c:pt>
                <c:pt idx="288">
                  <c:v>31.68999999999988</c:v>
                </c:pt>
                <c:pt idx="289">
                  <c:v>31.79999999999988</c:v>
                </c:pt>
                <c:pt idx="290">
                  <c:v>31.90999999999988</c:v>
                </c:pt>
                <c:pt idx="291">
                  <c:v>32.01999999999988</c:v>
                </c:pt>
                <c:pt idx="292">
                  <c:v>32.12999999999988</c:v>
                </c:pt>
                <c:pt idx="293">
                  <c:v>32.23999999999988</c:v>
                </c:pt>
                <c:pt idx="294">
                  <c:v>32.34999999999988</c:v>
                </c:pt>
                <c:pt idx="295">
                  <c:v>32.45999999999988</c:v>
                </c:pt>
                <c:pt idx="296">
                  <c:v>32.56999999999988</c:v>
                </c:pt>
                <c:pt idx="297">
                  <c:v>32.67999999999988</c:v>
                </c:pt>
                <c:pt idx="298">
                  <c:v>32.78999999999988</c:v>
                </c:pt>
                <c:pt idx="299">
                  <c:v>32.89999999999988</c:v>
                </c:pt>
                <c:pt idx="300">
                  <c:v>33.00999999999988</c:v>
                </c:pt>
                <c:pt idx="301">
                  <c:v>33.11999999999988</c:v>
                </c:pt>
                <c:pt idx="302">
                  <c:v>33.229999999999876</c:v>
                </c:pt>
                <c:pt idx="303">
                  <c:v>33.339999999999876</c:v>
                </c:pt>
                <c:pt idx="304">
                  <c:v>33.449999999999875</c:v>
                </c:pt>
                <c:pt idx="305">
                  <c:v>33.559999999999874</c:v>
                </c:pt>
                <c:pt idx="306">
                  <c:v>33.669999999999874</c:v>
                </c:pt>
                <c:pt idx="307">
                  <c:v>33.77999999999987</c:v>
                </c:pt>
                <c:pt idx="308">
                  <c:v>33.88999999999987</c:v>
                </c:pt>
                <c:pt idx="309">
                  <c:v>33.99999999999987</c:v>
                </c:pt>
                <c:pt idx="310">
                  <c:v>34.10999999999987</c:v>
                </c:pt>
                <c:pt idx="311">
                  <c:v>34.21999999999987</c:v>
                </c:pt>
                <c:pt idx="312">
                  <c:v>34.32999999999987</c:v>
                </c:pt>
                <c:pt idx="313">
                  <c:v>34.43999999999987</c:v>
                </c:pt>
                <c:pt idx="314">
                  <c:v>34.54999999999987</c:v>
                </c:pt>
                <c:pt idx="315">
                  <c:v>34.65999999999987</c:v>
                </c:pt>
                <c:pt idx="316">
                  <c:v>34.76999999999987</c:v>
                </c:pt>
                <c:pt idx="317">
                  <c:v>34.87999999999987</c:v>
                </c:pt>
                <c:pt idx="318">
                  <c:v>34.98999999999987</c:v>
                </c:pt>
                <c:pt idx="319">
                  <c:v>35.099999999999866</c:v>
                </c:pt>
                <c:pt idx="320">
                  <c:v>35.209999999999866</c:v>
                </c:pt>
                <c:pt idx="321">
                  <c:v>35.319999999999865</c:v>
                </c:pt>
                <c:pt idx="322">
                  <c:v>35.429999999999865</c:v>
                </c:pt>
                <c:pt idx="323">
                  <c:v>35.539999999999864</c:v>
                </c:pt>
                <c:pt idx="324">
                  <c:v>35.649999999999864</c:v>
                </c:pt>
                <c:pt idx="325">
                  <c:v>35.75999999999986</c:v>
                </c:pt>
                <c:pt idx="326">
                  <c:v>35.86999999999986</c:v>
                </c:pt>
                <c:pt idx="327">
                  <c:v>35.97999999999986</c:v>
                </c:pt>
                <c:pt idx="328">
                  <c:v>36.08999999999986</c:v>
                </c:pt>
                <c:pt idx="329">
                  <c:v>36.19999999999986</c:v>
                </c:pt>
                <c:pt idx="330">
                  <c:v>36.30999999999986</c:v>
                </c:pt>
                <c:pt idx="331">
                  <c:v>36.41999999999986</c:v>
                </c:pt>
                <c:pt idx="332">
                  <c:v>36.52999999999986</c:v>
                </c:pt>
                <c:pt idx="333">
                  <c:v>36.63999999999986</c:v>
                </c:pt>
                <c:pt idx="334">
                  <c:v>36.74999999999986</c:v>
                </c:pt>
                <c:pt idx="335">
                  <c:v>36.85999999999986</c:v>
                </c:pt>
                <c:pt idx="336">
                  <c:v>36.96999999999986</c:v>
                </c:pt>
                <c:pt idx="337">
                  <c:v>37.079999999999856</c:v>
                </c:pt>
                <c:pt idx="338">
                  <c:v>37.189999999999856</c:v>
                </c:pt>
                <c:pt idx="339">
                  <c:v>37.299999999999855</c:v>
                </c:pt>
                <c:pt idx="340">
                  <c:v>37.409999999999854</c:v>
                </c:pt>
                <c:pt idx="341">
                  <c:v>37.519999999999854</c:v>
                </c:pt>
                <c:pt idx="342">
                  <c:v>37.62999999999985</c:v>
                </c:pt>
                <c:pt idx="343">
                  <c:v>37.73999999999985</c:v>
                </c:pt>
                <c:pt idx="344">
                  <c:v>37.84999999999985</c:v>
                </c:pt>
                <c:pt idx="345">
                  <c:v>37.95999999999985</c:v>
                </c:pt>
                <c:pt idx="346">
                  <c:v>38.06999999999985</c:v>
                </c:pt>
                <c:pt idx="347">
                  <c:v>38.17999999999985</c:v>
                </c:pt>
                <c:pt idx="348">
                  <c:v>38.28999999999985</c:v>
                </c:pt>
                <c:pt idx="349">
                  <c:v>38.39999999999985</c:v>
                </c:pt>
                <c:pt idx="350">
                  <c:v>38.50999999999985</c:v>
                </c:pt>
                <c:pt idx="351">
                  <c:v>38.61999999999985</c:v>
                </c:pt>
                <c:pt idx="352">
                  <c:v>38.72999999999985</c:v>
                </c:pt>
                <c:pt idx="353">
                  <c:v>38.83999999999985</c:v>
                </c:pt>
                <c:pt idx="354">
                  <c:v>38.94999999999985</c:v>
                </c:pt>
                <c:pt idx="355">
                  <c:v>39.059999999999846</c:v>
                </c:pt>
                <c:pt idx="356">
                  <c:v>39.169999999999845</c:v>
                </c:pt>
                <c:pt idx="357">
                  <c:v>39.279999999999845</c:v>
                </c:pt>
                <c:pt idx="358">
                  <c:v>39.389999999999844</c:v>
                </c:pt>
                <c:pt idx="359">
                  <c:v>39.499999999999844</c:v>
                </c:pt>
                <c:pt idx="360">
                  <c:v>39.60999999999984</c:v>
                </c:pt>
                <c:pt idx="361">
                  <c:v>39.71999999999984</c:v>
                </c:pt>
                <c:pt idx="362">
                  <c:v>39.82999999999984</c:v>
                </c:pt>
                <c:pt idx="363">
                  <c:v>39.93999999999984</c:v>
                </c:pt>
                <c:pt idx="364">
                  <c:v>40.04999999999984</c:v>
                </c:pt>
                <c:pt idx="365">
                  <c:v>40.15999999999984</c:v>
                </c:pt>
                <c:pt idx="366">
                  <c:v>40.26999999999984</c:v>
                </c:pt>
                <c:pt idx="367">
                  <c:v>40.37999999999984</c:v>
                </c:pt>
                <c:pt idx="368">
                  <c:v>40.48999999999984</c:v>
                </c:pt>
                <c:pt idx="369">
                  <c:v>40.59999999999984</c:v>
                </c:pt>
                <c:pt idx="370">
                  <c:v>40.70999999999984</c:v>
                </c:pt>
                <c:pt idx="371">
                  <c:v>40.81999999999984</c:v>
                </c:pt>
                <c:pt idx="372">
                  <c:v>40.929999999999836</c:v>
                </c:pt>
                <c:pt idx="373">
                  <c:v>41.039999999999836</c:v>
                </c:pt>
                <c:pt idx="374">
                  <c:v>41.149999999999835</c:v>
                </c:pt>
                <c:pt idx="375">
                  <c:v>41.259999999999835</c:v>
                </c:pt>
                <c:pt idx="376">
                  <c:v>41.369999999999834</c:v>
                </c:pt>
                <c:pt idx="377">
                  <c:v>41.47999999999983</c:v>
                </c:pt>
                <c:pt idx="378">
                  <c:v>41.58999999999983</c:v>
                </c:pt>
                <c:pt idx="379">
                  <c:v>41.69999999999983</c:v>
                </c:pt>
                <c:pt idx="380">
                  <c:v>41.80999999999983</c:v>
                </c:pt>
                <c:pt idx="381">
                  <c:v>41.91999999999983</c:v>
                </c:pt>
                <c:pt idx="382">
                  <c:v>42.02999999999983</c:v>
                </c:pt>
                <c:pt idx="383">
                  <c:v>42.13999999999983</c:v>
                </c:pt>
                <c:pt idx="384">
                  <c:v>42.24999999999983</c:v>
                </c:pt>
                <c:pt idx="385">
                  <c:v>42.35999999999983</c:v>
                </c:pt>
                <c:pt idx="386">
                  <c:v>42.46999999999983</c:v>
                </c:pt>
                <c:pt idx="387">
                  <c:v>42.57999999999983</c:v>
                </c:pt>
                <c:pt idx="388">
                  <c:v>42.68999999999983</c:v>
                </c:pt>
                <c:pt idx="389">
                  <c:v>42.79999999999983</c:v>
                </c:pt>
                <c:pt idx="390">
                  <c:v>42.909999999999826</c:v>
                </c:pt>
                <c:pt idx="391">
                  <c:v>43.019999999999825</c:v>
                </c:pt>
                <c:pt idx="392">
                  <c:v>43.129999999999825</c:v>
                </c:pt>
                <c:pt idx="393">
                  <c:v>43.239999999999824</c:v>
                </c:pt>
                <c:pt idx="394">
                  <c:v>43.349999999999824</c:v>
                </c:pt>
                <c:pt idx="395">
                  <c:v>43.45999999999982</c:v>
                </c:pt>
                <c:pt idx="396">
                  <c:v>43.56999999999982</c:v>
                </c:pt>
                <c:pt idx="397">
                  <c:v>43.67999999999982</c:v>
                </c:pt>
                <c:pt idx="398">
                  <c:v>43.78999999999982</c:v>
                </c:pt>
                <c:pt idx="399">
                  <c:v>43.89999999999982</c:v>
                </c:pt>
                <c:pt idx="400">
                  <c:v>44.00999999999982</c:v>
                </c:pt>
              </c:numCache>
            </c:numRef>
          </c:xVal>
          <c:yVal>
            <c:numRef>
              <c:f>Sheet1!$I$28:$I$428</c:f>
              <c:numCache>
                <c:ptCount val="401"/>
                <c:pt idx="0">
                  <c:v>0.8700774095273951</c:v>
                </c:pt>
                <c:pt idx="1">
                  <c:v>0.6874288109690245</c:v>
                </c:pt>
                <c:pt idx="2">
                  <c:v>0.4395539959160248</c:v>
                </c:pt>
                <c:pt idx="3">
                  <c:v>0.2773664926802835</c:v>
                </c:pt>
                <c:pt idx="4">
                  <c:v>0.18390778748096598</c:v>
                </c:pt>
                <c:pt idx="5">
                  <c:v>0.1288596346165604</c:v>
                </c:pt>
                <c:pt idx="6">
                  <c:v>0.09469864761981973</c:v>
                </c:pt>
                <c:pt idx="7">
                  <c:v>0.07236545193484015</c:v>
                </c:pt>
                <c:pt idx="8">
                  <c:v>0.0570862941116624</c:v>
                </c:pt>
                <c:pt idx="9">
                  <c:v>0.046225551317164916</c:v>
                </c:pt>
                <c:pt idx="10">
                  <c:v>0.03825432786910986</c:v>
                </c:pt>
                <c:pt idx="11">
                  <c:v>0.03224432405970859</c:v>
                </c:pt>
                <c:pt idx="12">
                  <c:v>0.027608666226415807</c:v>
                </c:pt>
                <c:pt idx="13">
                  <c:v>0.023962990777823958</c:v>
                </c:pt>
                <c:pt idx="14">
                  <c:v>0.021047683504624166</c:v>
                </c:pt>
                <c:pt idx="15">
                  <c:v>0.018682596578415266</c:v>
                </c:pt>
                <c:pt idx="16">
                  <c:v>0.01673972605050338</c:v>
                </c:pt>
                <c:pt idx="17">
                  <c:v>0.015126195148608945</c:v>
                </c:pt>
                <c:pt idx="18">
                  <c:v>0.013773351555837181</c:v>
                </c:pt>
                <c:pt idx="19">
                  <c:v>0.012629602453014595</c:v>
                </c:pt>
                <c:pt idx="20">
                  <c:v>0.011655597353216907</c:v>
                </c:pt>
                <c:pt idx="21">
                  <c:v>0.010820922174844368</c:v>
                </c:pt>
                <c:pt idx="22">
                  <c:v>0.010101787885919719</c:v>
                </c:pt>
                <c:pt idx="23">
                  <c:v>0.009479387024469786</c:v>
                </c:pt>
                <c:pt idx="24">
                  <c:v>0.008938707043468044</c:v>
                </c:pt>
                <c:pt idx="25">
                  <c:v>0.008467661437238384</c:v>
                </c:pt>
                <c:pt idx="26">
                  <c:v>0.00805644538525157</c:v>
                </c:pt>
                <c:pt idx="27">
                  <c:v>0.00769705231483793</c:v>
                </c:pt>
                <c:pt idx="28">
                  <c:v>0.007382907350470615</c:v>
                </c:pt>
                <c:pt idx="29">
                  <c:v>0.007108586735003753</c:v>
                </c:pt>
                <c:pt idx="30">
                  <c:v>0.0068696012375931296</c:v>
                </c:pt>
                <c:pt idx="31">
                  <c:v>0.006662227728416937</c:v>
                </c:pt>
                <c:pt idx="32">
                  <c:v>0.006483377414767307</c:v>
                </c:pt>
                <c:pt idx="33">
                  <c:v>0.006330492291105523</c:v>
                </c:pt>
                <c:pt idx="34">
                  <c:v>0.006201463550159626</c:v>
                </c:pt>
                <c:pt idx="35">
                  <c:v>0.00609456729643675</c:v>
                </c:pt>
                <c:pt idx="36">
                  <c:v>0.006008414076562935</c:v>
                </c:pt>
                <c:pt idx="37">
                  <c:v>0.005941909615897532</c:v>
                </c:pt>
                <c:pt idx="38">
                  <c:v>0.005894224813997091</c:v>
                </c:pt>
                <c:pt idx="39">
                  <c:v>0.005864773563824456</c:v>
                </c:pt>
                <c:pt idx="40">
                  <c:v>0.005853197365307091</c:v>
                </c:pt>
                <c:pt idx="41">
                  <c:v>0.005859356035718886</c:v>
                </c:pt>
                <c:pt idx="42">
                  <c:v>0.00588332410256482</c:v>
                </c:pt>
                <c:pt idx="43">
                  <c:v>0.005925392719505285</c:v>
                </c:pt>
                <c:pt idx="44">
                  <c:v>0.005986077189919634</c:v>
                </c:pt>
                <c:pt idx="45">
                  <c:v>0.006066130432490045</c:v>
                </c:pt>
                <c:pt idx="46">
                  <c:v>0.006166562995750142</c:v>
                </c:pt>
                <c:pt idx="47">
                  <c:v>0.00628867054316224</c:v>
                </c:pt>
                <c:pt idx="48">
                  <c:v>0.0064340701103989305</c:v>
                </c:pt>
                <c:pt idx="49">
                  <c:v>0.006604746912218305</c:v>
                </c:pt>
                <c:pt idx="50">
                  <c:v>0.006803114087856033</c:v>
                </c:pt>
                <c:pt idx="51">
                  <c:v>0.007032088576437167</c:v>
                </c:pt>
                <c:pt idx="52">
                  <c:v>0.007295187384940007</c:v>
                </c:pt>
                <c:pt idx="53">
                  <c:v>0.007596649961020999</c:v>
                </c:pt>
                <c:pt idx="54">
                  <c:v>0.007941594370993723</c:v>
                </c:pt>
                <c:pt idx="55">
                  <c:v>0.008336217743161019</c:v>
                </c:pt>
                <c:pt idx="56">
                  <c:v>0.008788055315750014</c:v>
                </c:pt>
                <c:pt idx="57">
                  <c:v>0.00930631795000315</c:v>
                </c:pt>
                <c:pt idx="58">
                  <c:v>0.009902335932200145</c:v>
                </c:pt>
                <c:pt idx="59">
                  <c:v>0.01059014853500058</c:v>
                </c:pt>
                <c:pt idx="60">
                  <c:v>0.01138729609790662</c:v>
                </c:pt>
                <c:pt idx="61">
                  <c:v>0.01231589746644895</c:v>
                </c:pt>
                <c:pt idx="62">
                  <c:v>0.013404135653130802</c:v>
                </c:pt>
                <c:pt idx="63">
                  <c:v>0.01468833716159667</c:v>
                </c:pt>
                <c:pt idx="64">
                  <c:v>0.01621593026094593</c:v>
                </c:pt>
                <c:pt idx="65">
                  <c:v>0.01804973035362464</c:v>
                </c:pt>
                <c:pt idx="66">
                  <c:v>0.020274272682077092</c:v>
                </c:pt>
                <c:pt idx="67">
                  <c:v>0.023005379373169807</c:v>
                </c:pt>
                <c:pt idx="68">
                  <c:v>0.026404971892507414</c:v>
                </c:pt>
                <c:pt idx="69">
                  <c:v>0.030704641604322635</c:v>
                </c:pt>
                <c:pt idx="70">
                  <c:v>0.03624432348743905</c:v>
                </c:pt>
                <c:pt idx="71">
                  <c:v>0.04353796427226161</c:v>
                </c:pt>
                <c:pt idx="72">
                  <c:v>0.05338937876771984</c:v>
                </c:pt>
                <c:pt idx="73">
                  <c:v>0.0671054789581425</c:v>
                </c:pt>
                <c:pt idx="74">
                  <c:v>0.08690690229206444</c:v>
                </c:pt>
                <c:pt idx="75">
                  <c:v>0.11675481320384327</c:v>
                </c:pt>
                <c:pt idx="76">
                  <c:v>0.16406878601889857</c:v>
                </c:pt>
                <c:pt idx="77">
                  <c:v>0.2432053354987716</c:v>
                </c:pt>
                <c:pt idx="78">
                  <c:v>0.3806218782021225</c:v>
                </c:pt>
                <c:pt idx="79">
                  <c:v>0.6058297243379335</c:v>
                </c:pt>
                <c:pt idx="80">
                  <c:v>0.8419286787633729</c:v>
                </c:pt>
                <c:pt idx="81">
                  <c:v>0.8055035299860444</c:v>
                </c:pt>
                <c:pt idx="82">
                  <c:v>0.5520491422840388</c:v>
                </c:pt>
                <c:pt idx="83">
                  <c:v>0.3455188962360409</c:v>
                </c:pt>
                <c:pt idx="84">
                  <c:v>0.22305701491108507</c:v>
                </c:pt>
                <c:pt idx="85">
                  <c:v>0.1522385708525333</c:v>
                </c:pt>
                <c:pt idx="86">
                  <c:v>0.1094339538132878</c:v>
                </c:pt>
                <c:pt idx="87">
                  <c:v>0.08213288177366555</c:v>
                </c:pt>
                <c:pt idx="88">
                  <c:v>0.06384670215029993</c:v>
                </c:pt>
                <c:pt idx="89">
                  <c:v>0.05107757033233276</c:v>
                </c:pt>
                <c:pt idx="90">
                  <c:v>0.041844174451585156</c:v>
                </c:pt>
                <c:pt idx="91">
                  <c:v>0.03496922325254173</c:v>
                </c:pt>
                <c:pt idx="92">
                  <c:v>0.02972244883880207</c:v>
                </c:pt>
                <c:pt idx="93">
                  <c:v>0.025633448672982975</c:v>
                </c:pt>
                <c:pt idx="94">
                  <c:v>0.02238906616377312</c:v>
                </c:pt>
                <c:pt idx="95">
                  <c:v>0.019774740986654802</c:v>
                </c:pt>
                <c:pt idx="96">
                  <c:v>0.017639710587939988</c:v>
                </c:pt>
                <c:pt idx="97">
                  <c:v>0.015875659894471365</c:v>
                </c:pt>
                <c:pt idx="98">
                  <c:v>0.014403224157200394</c:v>
                </c:pt>
                <c:pt idx="99">
                  <c:v>0.013163224914730069</c:v>
                </c:pt>
                <c:pt idx="100">
                  <c:v>0.012110841029365334</c:v>
                </c:pt>
                <c:pt idx="101">
                  <c:v>0.011211647177999088</c:v>
                </c:pt>
                <c:pt idx="102">
                  <c:v>0.010438868471733191</c:v>
                </c:pt>
                <c:pt idx="103">
                  <c:v>0.00977144394134842</c:v>
                </c:pt>
                <c:pt idx="104">
                  <c:v>0.009192638459045025</c:v>
                </c:pt>
                <c:pt idx="105">
                  <c:v>0.008689033116290575</c:v>
                </c:pt>
                <c:pt idx="106">
                  <c:v>0.00824978101407821</c:v>
                </c:pt>
                <c:pt idx="107">
                  <c:v>0.007866051982862972</c:v>
                </c:pt>
                <c:pt idx="108">
                  <c:v>0.007530613661188185</c:v>
                </c:pt>
                <c:pt idx="109">
                  <c:v>0.007237512268427794</c:v>
                </c:pt>
                <c:pt idx="110">
                  <c:v>0.006981827156190903</c:v>
                </c:pt>
                <c:pt idx="111">
                  <c:v>0.006759480594388561</c:v>
                </c:pt>
                <c:pt idx="112">
                  <c:v>0.0065670893732892996</c:v>
                </c:pt>
                <c:pt idx="113">
                  <c:v>0.0064018484133470995</c:v>
                </c:pt>
                <c:pt idx="114">
                  <c:v>0.006261439150013602</c:v>
                </c:pt>
                <c:pt idx="115">
                  <c:v>0.006143957320588399</c:v>
                </c:pt>
                <c:pt idx="116">
                  <c:v>0.006047856140043285</c:v>
                </c:pt>
                <c:pt idx="117">
                  <c:v>0.0059719018602133935</c:v>
                </c:pt>
                <c:pt idx="118">
                  <c:v>0.0059151394641247055</c:v>
                </c:pt>
                <c:pt idx="119">
                  <c:v>0.005876866826579479</c:v>
                </c:pt>
                <c:pt idx="120">
                  <c:v>0.005856616125055106</c:v>
                </c:pt>
                <c:pt idx="121">
                  <c:v>0.005854141649261523</c:v>
                </c:pt>
                <c:pt idx="122">
                  <c:v>0.005869413461824389</c:v>
                </c:pt>
                <c:pt idx="123">
                  <c:v>0.005902616628903918</c:v>
                </c:pt>
                <c:pt idx="124">
                  <c:v>0.005954155986789819</c:v>
                </c:pt>
                <c:pt idx="125">
                  <c:v>0.006024666655448852</c:v>
                </c:pt>
                <c:pt idx="126">
                  <c:v>0.006115030769240216</c:v>
                </c:pt>
                <c:pt idx="127">
                  <c:v>0.006226401186532549</c:v>
                </c:pt>
                <c:pt idx="128">
                  <c:v>0.006360233284892096</c:v>
                </c:pt>
                <c:pt idx="129">
                  <c:v>0.006518326373362407</c:v>
                </c:pt>
                <c:pt idx="130">
                  <c:v>0.006702876792910908</c:v>
                </c:pt>
                <c:pt idx="131">
                  <c:v>0.006916545477561887</c:v>
                </c:pt>
                <c:pt idx="132">
                  <c:v>0.007162543677589272</c:v>
                </c:pt>
                <c:pt idx="133">
                  <c:v>0.007444741795054245</c:v>
                </c:pt>
                <c:pt idx="134">
                  <c:v>0.007767807983967479</c:v>
                </c:pt>
                <c:pt idx="135">
                  <c:v>0.008137385516116473</c:v>
                </c:pt>
                <c:pt idx="136">
                  <c:v>0.008560321194974192</c:v>
                </c:pt>
                <c:pt idx="137">
                  <c:v>0.009044961741796214</c:v>
                </c:pt>
                <c:pt idx="138">
                  <c:v>0.009601541729148412</c:v>
                </c:pt>
                <c:pt idx="139">
                  <c:v>0.010242696297774915</c:v>
                </c:pt>
                <c:pt idx="140">
                  <c:v>0.01098414612851436</c:v>
                </c:pt>
                <c:pt idx="141">
                  <c:v>0.011845623444956507</c:v>
                </c:pt>
                <c:pt idx="142">
                  <c:v>0.012852140238050097</c:v>
                </c:pt>
                <c:pt idx="143">
                  <c:v>0.014035750119262475</c:v>
                </c:pt>
                <c:pt idx="144">
                  <c:v>0.015438034525873884</c:v>
                </c:pt>
                <c:pt idx="145">
                  <c:v>0.01711367196294512</c:v>
                </c:pt>
                <c:pt idx="146">
                  <c:v>0.019135660217525493</c:v>
                </c:pt>
                <c:pt idx="147">
                  <c:v>0.021603119131495954</c:v>
                </c:pt>
                <c:pt idx="148">
                  <c:v>0.024653223957093167</c:v>
                </c:pt>
                <c:pt idx="149">
                  <c:v>0.02847993581016445</c:v>
                </c:pt>
                <c:pt idx="150">
                  <c:v>0.03336426577794013</c:v>
                </c:pt>
                <c:pt idx="151">
                  <c:v>0.03972478806682083</c:v>
                </c:pt>
                <c:pt idx="152">
                  <c:v>0.04820506795077254</c:v>
                </c:pt>
                <c:pt idx="153">
                  <c:v>0.05983121563069504</c:v>
                </c:pt>
                <c:pt idx="154">
                  <c:v>0.07630860419667866</c:v>
                </c:pt>
                <c:pt idx="155">
                  <c:v>0.10060680947657266</c:v>
                </c:pt>
                <c:pt idx="156">
                  <c:v>0.13816028043260928</c:v>
                </c:pt>
                <c:pt idx="157">
                  <c:v>0.19936228689155402</c:v>
                </c:pt>
                <c:pt idx="158">
                  <c:v>0.30420196090473917</c:v>
                </c:pt>
                <c:pt idx="159">
                  <c:v>0.4848748955395571</c:v>
                </c:pt>
                <c:pt idx="160">
                  <c:v>0.741428187299403</c:v>
                </c:pt>
                <c:pt idx="161">
                  <c:v>0.8690223016254732</c:v>
                </c:pt>
                <c:pt idx="162">
                  <c:v>0.6805015594111911</c:v>
                </c:pt>
                <c:pt idx="163">
                  <c:v>0.434185273879945</c:v>
                </c:pt>
                <c:pt idx="164">
                  <c:v>0.2742265179057947</c:v>
                </c:pt>
                <c:pt idx="165">
                  <c:v>0.1820933190945509</c:v>
                </c:pt>
                <c:pt idx="166">
                  <c:v>0.12776068587745978</c:v>
                </c:pt>
                <c:pt idx="167">
                  <c:v>0.0939961997503179</c:v>
                </c:pt>
                <c:pt idx="168">
                  <c:v>0.07189410413577163</c:v>
                </c:pt>
                <c:pt idx="169">
                  <c:v>0.05675669117886552</c:v>
                </c:pt>
                <c:pt idx="170">
                  <c:v>0.04598695570114255</c:v>
                </c:pt>
                <c:pt idx="171">
                  <c:v>0.038076526130790427</c:v>
                </c:pt>
                <c:pt idx="172">
                  <c:v>0.032108541138812244</c:v>
                </c:pt>
                <c:pt idx="173">
                  <c:v>0.027502790314829533</c:v>
                </c:pt>
                <c:pt idx="174">
                  <c:v>0.0238789490949059</c:v>
                </c:pt>
                <c:pt idx="175">
                  <c:v>0.020979939504708035</c:v>
                </c:pt>
                <c:pt idx="176">
                  <c:v>0.018627256799555722</c:v>
                </c:pt>
                <c:pt idx="177">
                  <c:v>0.016693991351233915</c:v>
                </c:pt>
                <c:pt idx="178">
                  <c:v>0.015088013376536336</c:v>
                </c:pt>
                <c:pt idx="179">
                  <c:v>0.013741191787635594</c:v>
                </c:pt>
                <c:pt idx="180">
                  <c:v>0.012602304711432746</c:v>
                </c:pt>
                <c:pt idx="181">
                  <c:v>0.011632270395319673</c:v>
                </c:pt>
                <c:pt idx="182">
                  <c:v>0.010800872612638155</c:v>
                </c:pt>
                <c:pt idx="183">
                  <c:v>0.01008447016237733</c:v>
                </c:pt>
                <c:pt idx="184">
                  <c:v>0.009464367539474673</c:v>
                </c:pt>
                <c:pt idx="185">
                  <c:v>0.008925638049734933</c:v>
                </c:pt>
                <c:pt idx="186">
                  <c:v>0.008456261791421529</c:v>
                </c:pt>
                <c:pt idx="187">
                  <c:v>0.008046486180999655</c:v>
                </c:pt>
                <c:pt idx="188">
                  <c:v>0.0076883460407639196</c:v>
                </c:pt>
                <c:pt idx="189">
                  <c:v>0.007375299626163058</c:v>
                </c:pt>
                <c:pt idx="190">
                  <c:v>0.007101949955528032</c:v>
                </c:pt>
                <c:pt idx="191">
                  <c:v>0.006863829647202469</c:v>
                </c:pt>
                <c:pt idx="192">
                  <c:v>0.006657233576544989</c:v>
                </c:pt>
                <c:pt idx="193">
                  <c:v>0.006479087940643992</c:v>
                </c:pt>
                <c:pt idx="194">
                  <c:v>0.006326847349893083</c:v>
                </c:pt>
                <c:pt idx="195">
                  <c:v>0.006198413741584525</c:v>
                </c:pt>
                <c:pt idx="196">
                  <c:v>0.006092072492057803</c:v>
                </c:pt>
                <c:pt idx="197">
                  <c:v>0.006006442267874762</c:v>
                </c:pt>
                <c:pt idx="198">
                  <c:v>0.005940436025063963</c:v>
                </c:pt>
                <c:pt idx="199">
                  <c:v>0.005893231224001958</c:v>
                </c:pt>
                <c:pt idx="200">
                  <c:v>0.005864247836551684</c:v>
                </c:pt>
                <c:pt idx="201">
                  <c:v>0.005853133125493459</c:v>
                </c:pt>
                <c:pt idx="202">
                  <c:v>0.0058597525065982635</c:v>
                </c:pt>
                <c:pt idx="203">
                  <c:v>0.005884186085920703</c:v>
                </c:pt>
                <c:pt idx="204">
                  <c:v>0.005926730719251987</c:v>
                </c:pt>
                <c:pt idx="205">
                  <c:v>0.005987907684676773</c:v>
                </c:pt>
                <c:pt idx="206">
                  <c:v>0.006068476309329142</c:v>
                </c:pt>
                <c:pt idx="207">
                  <c:v>0.006169454164841543</c:v>
                </c:pt>
                <c:pt idx="208">
                  <c:v>0.0062921447619814965</c:v>
                </c:pt>
                <c:pt idx="209">
                  <c:v>0.0064381740571499</c:v>
                </c:pt>
                <c:pt idx="210">
                  <c:v>0.006609537562094181</c:v>
                </c:pt>
                <c:pt idx="211">
                  <c:v>0.00680866046390909</c:v>
                </c:pt>
                <c:pt idx="212">
                  <c:v>0.0070384739708554125</c:v>
                </c:pt>
                <c:pt idx="213">
                  <c:v>0.007302512178826742</c:v>
                </c:pt>
                <c:pt idx="214">
                  <c:v>0.007605035214775232</c:v>
                </c:pt>
                <c:pt idx="215">
                  <c:v>0.007951186418092651</c:v>
                </c:pt>
                <c:pt idx="216">
                  <c:v>0.008347194104923562</c:v>
                </c:pt>
                <c:pt idx="217">
                  <c:v>0.008800632374535995</c:v>
                </c:pt>
                <c:pt idx="218">
                  <c:v>0.009320760990004269</c:v>
                </c:pt>
                <c:pt idx="219">
                  <c:v>0.009918972406252785</c:v>
                </c:pt>
                <c:pt idx="220">
                  <c:v>0.010609385782988005</c:v>
                </c:pt>
                <c:pt idx="221">
                  <c:v>0.011409645291422712</c:v>
                </c:pt>
                <c:pt idx="222">
                  <c:v>0.012342006389348043</c:v>
                </c:pt>
                <c:pt idx="223">
                  <c:v>0.013434834220077772</c:v>
                </c:pt>
                <c:pt idx="224">
                  <c:v>0.014724701616558429</c:v>
                </c:pt>
                <c:pt idx="225">
                  <c:v>0.016259375285267136</c:v>
                </c:pt>
                <c:pt idx="226">
                  <c:v>0.018102143735131734</c:v>
                </c:pt>
                <c:pt idx="227">
                  <c:v>0.02033821636445231</c:v>
                </c:pt>
                <c:pt idx="228">
                  <c:v>0.023084396637305247</c:v>
                </c:pt>
                <c:pt idx="229">
                  <c:v>0.02650406895351102</c:v>
                </c:pt>
                <c:pt idx="230">
                  <c:v>0.030831064708691423</c:v>
                </c:pt>
                <c:pt idx="231">
                  <c:v>0.03640885386762185</c:v>
                </c:pt>
                <c:pt idx="232">
                  <c:v>0.04375715519924984</c:v>
                </c:pt>
                <c:pt idx="233">
                  <c:v>0.053689578046884276</c:v>
                </c:pt>
                <c:pt idx="234">
                  <c:v>0.06753038581143879</c:v>
                </c:pt>
                <c:pt idx="235">
                  <c:v>0.08753242926306673</c:v>
                </c:pt>
                <c:pt idx="236">
                  <c:v>0.11771955788879936</c:v>
                </c:pt>
                <c:pt idx="237">
                  <c:v>0.16563760863580348</c:v>
                </c:pt>
                <c:pt idx="238">
                  <c:v>0.24589121318783394</c:v>
                </c:pt>
                <c:pt idx="239">
                  <c:v>0.3852888051914625</c:v>
                </c:pt>
                <c:pt idx="240">
                  <c:v>0.6127120509202661</c:v>
                </c:pt>
                <c:pt idx="241">
                  <c:v>0.8455915024832893</c:v>
                </c:pt>
                <c:pt idx="242">
                  <c:v>0.8001653188847312</c:v>
                </c:pt>
                <c:pt idx="243">
                  <c:v>0.5455263750298727</c:v>
                </c:pt>
                <c:pt idx="244">
                  <c:v>0.3414016168841959</c:v>
                </c:pt>
                <c:pt idx="245">
                  <c:v>0.22069721647989293</c:v>
                </c:pt>
                <c:pt idx="246">
                  <c:v>0.15084517311617202</c:v>
                </c:pt>
                <c:pt idx="247">
                  <c:v>0.10856609634549333</c:v>
                </c:pt>
                <c:pt idx="248">
                  <c:v>0.08156364487308065</c:v>
                </c:pt>
                <c:pt idx="249">
                  <c:v>0.06345621796874122</c:v>
                </c:pt>
                <c:pt idx="250">
                  <c:v>0.05079941223781762</c:v>
                </c:pt>
                <c:pt idx="251">
                  <c:v>0.0416396713667681</c:v>
                </c:pt>
                <c:pt idx="252">
                  <c:v>0.03481482247682047</c:v>
                </c:pt>
                <c:pt idx="253">
                  <c:v>0.029603221418740895</c:v>
                </c:pt>
                <c:pt idx="254">
                  <c:v>0.025539595765931948</c:v>
                </c:pt>
                <c:pt idx="255">
                  <c:v>0.022313957114918574</c:v>
                </c:pt>
                <c:pt idx="256">
                  <c:v>0.019713767624824866</c:v>
                </c:pt>
                <c:pt idx="257">
                  <c:v>0.017589594269710733</c:v>
                </c:pt>
                <c:pt idx="258">
                  <c:v>0.01583401902713457</c:v>
                </c:pt>
                <c:pt idx="259">
                  <c:v>0.014368296609871857</c:v>
                </c:pt>
                <c:pt idx="260">
                  <c:v>0.013133685310443023</c:v>
                </c:pt>
                <c:pt idx="261">
                  <c:v>0.012085677739292026</c:v>
                </c:pt>
                <c:pt idx="262">
                  <c:v>0.011190077804277224</c:v>
                </c:pt>
                <c:pt idx="263">
                  <c:v>0.010420280694695656</c:v>
                </c:pt>
                <c:pt idx="264">
                  <c:v>0.009755353419997097</c:v>
                </c:pt>
                <c:pt idx="265">
                  <c:v>0.009178658408372467</c:v>
                </c:pt>
                <c:pt idx="266">
                  <c:v>0.008676852015173014</c:v>
                </c:pt>
                <c:pt idx="267">
                  <c:v>0.008239146062497156</c:v>
                </c:pt>
                <c:pt idx="268">
                  <c:v>0.007856756683075025</c:v>
                </c:pt>
                <c:pt idx="269">
                  <c:v>0.007522488396534617</c:v>
                </c:pt>
                <c:pt idx="270">
                  <c:v>0.007230417088393384</c:v>
                </c:pt>
                <c:pt idx="271">
                  <c:v>0.006975646204506906</c:v>
                </c:pt>
                <c:pt idx="272">
                  <c:v>0.006754117774656067</c:v>
                </c:pt>
                <c:pt idx="273">
                  <c:v>0.006562464957024887</c:v>
                </c:pt>
                <c:pt idx="274">
                  <c:v>0.006397896373676532</c:v>
                </c:pt>
                <c:pt idx="275">
                  <c:v>0.006258105060482021</c:v>
                </c:pt>
                <c:pt idx="276">
                  <c:v>0.0061411966994418385</c:v>
                </c:pt>
                <c:pt idx="277">
                  <c:v>0.0060456331504388176</c:v>
                </c:pt>
                <c:pt idx="278">
                  <c:v>0.0059701882992846105</c:v>
                </c:pt>
                <c:pt idx="279">
                  <c:v>0.005913913990869014</c:v>
                </c:pt>
                <c:pt idx="280">
                  <c:v>0.005876114391709298</c:v>
                </c:pt>
                <c:pt idx="281">
                  <c:v>0.005856327576398517</c:v>
                </c:pt>
                <c:pt idx="282">
                  <c:v>0.00585431349485082</c:v>
                </c:pt>
                <c:pt idx="283">
                  <c:v>0.005870047780119927</c:v>
                </c:pt>
                <c:pt idx="284">
                  <c:v>0.005903721122188782</c:v>
                </c:pt>
                <c:pt idx="285">
                  <c:v>0.005955744180090905</c:v>
                </c:pt>
                <c:pt idx="286">
                  <c:v>0.0060267582498190865</c:v>
                </c:pt>
                <c:pt idx="287">
                  <c:v>0.006117652165317251</c:v>
                </c:pt>
                <c:pt idx="288">
                  <c:v>0.006229586202471892</c:v>
                </c:pt>
                <c:pt idx="289">
                  <c:v>0.006364024102666821</c:v>
                </c:pt>
                <c:pt idx="290">
                  <c:v>0.006522774759811836</c:v>
                </c:pt>
                <c:pt idx="291">
                  <c:v>0.006708045657853779</c:v>
                </c:pt>
                <c:pt idx="292">
                  <c:v>0.006922510852205294</c:v>
                </c:pt>
                <c:pt idx="293">
                  <c:v>0.007169397224380012</c:v>
                </c:pt>
                <c:pt idx="294">
                  <c:v>0.00745259399790844</c:v>
                </c:pt>
                <c:pt idx="295">
                  <c:v>0.0077767922196336735</c:v>
                </c:pt>
                <c:pt idx="296">
                  <c:v>0.00814766327936626</c:v>
                </c:pt>
                <c:pt idx="297">
                  <c:v>0.0085720888514207</c:v>
                </c:pt>
                <c:pt idx="298">
                  <c:v>0.009058459326042769</c:v>
                </c:pt>
                <c:pt idx="299">
                  <c:v>0.009617064513494972</c:v>
                </c:pt>
                <c:pt idx="300">
                  <c:v>0.010260610160191603</c:v>
                </c:pt>
                <c:pt idx="301">
                  <c:v>0.011004908199042577</c:v>
                </c:pt>
                <c:pt idx="302">
                  <c:v>0.011869810189042838</c:v>
                </c:pt>
                <c:pt idx="303">
                  <c:v>0.012880486177639565</c:v>
                </c:pt>
                <c:pt idx="304">
                  <c:v>0.014069202021734804</c:v>
                </c:pt>
                <c:pt idx="305">
                  <c:v>0.015477828489542175</c:v>
                </c:pt>
                <c:pt idx="306">
                  <c:v>0.017161445064660438</c:v>
                </c:pt>
                <c:pt idx="307">
                  <c:v>0.019193615463269587</c:v>
                </c:pt>
                <c:pt idx="308">
                  <c:v>0.02167427458015144</c:v>
                </c:pt>
                <c:pt idx="309">
                  <c:v>0.024741798286433407</c:v>
                </c:pt>
                <c:pt idx="310">
                  <c:v>0.028591961552044742</c:v>
                </c:pt>
                <c:pt idx="311">
                  <c:v>0.03350859485342414</c:v>
                </c:pt>
                <c:pt idx="312">
                  <c:v>0.03991479780973271</c:v>
                </c:pt>
                <c:pt idx="313">
                  <c:v>0.04846166795838979</c:v>
                </c:pt>
                <c:pt idx="314">
                  <c:v>0.060188375074714896</c:v>
                </c:pt>
                <c:pt idx="315">
                  <c:v>0.07682398229319952</c:v>
                </c:pt>
                <c:pt idx="316">
                  <c:v>0.10138314023713518</c:v>
                </c:pt>
                <c:pt idx="317">
                  <c:v>0.13938985656368078</c:v>
                </c:pt>
                <c:pt idx="318">
                  <c:v>0.20141795621758368</c:v>
                </c:pt>
                <c:pt idx="319">
                  <c:v>0.3077811060811378</c:v>
                </c:pt>
                <c:pt idx="320">
                  <c:v>0.4908315677780676</c:v>
                </c:pt>
                <c:pt idx="321">
                  <c:v>0.7479037636261447</c:v>
                </c:pt>
                <c:pt idx="322">
                  <c:v>0.86770701795782</c:v>
                </c:pt>
                <c:pt idx="323">
                  <c:v>0.6735548217309791</c:v>
                </c:pt>
                <c:pt idx="324">
                  <c:v>0.4288828118684861</c:v>
                </c:pt>
                <c:pt idx="325">
                  <c:v>0.27113194802035656</c:v>
                </c:pt>
                <c:pt idx="326">
                  <c:v>0.1803035434530794</c:v>
                </c:pt>
                <c:pt idx="327">
                  <c:v>0.12667516533319056</c:v>
                </c:pt>
                <c:pt idx="328">
                  <c:v>0.09330139900470975</c:v>
                </c:pt>
                <c:pt idx="329">
                  <c:v>0.07142734460936445</c:v>
                </c:pt>
                <c:pt idx="330">
                  <c:v>0.056429977239531616</c:v>
                </c:pt>
                <c:pt idx="331">
                  <c:v>0.04575025753758548</c:v>
                </c:pt>
                <c:pt idx="332">
                  <c:v>0.037900016762489955</c:v>
                </c:pt>
                <c:pt idx="333">
                  <c:v>0.03197366643734827</c:v>
                </c:pt>
                <c:pt idx="334">
                  <c:v>0.0273975701485685</c:v>
                </c:pt>
                <c:pt idx="335">
                  <c:v>0.02379539213033446</c:v>
                </c:pt>
                <c:pt idx="336">
                  <c:v>0.02091256125782314</c:v>
                </c:pt>
                <c:pt idx="337">
                  <c:v>0.018572198069725397</c:v>
                </c:pt>
                <c:pt idx="338">
                  <c:v>0.016648476134707397</c:v>
                </c:pt>
                <c:pt idx="339">
                  <c:v>0.015050005511078783</c:v>
                </c:pt>
                <c:pt idx="340">
                  <c:v>0.013709171631225333</c:v>
                </c:pt>
                <c:pt idx="341">
                  <c:v>0.012575120395434985</c:v>
                </c:pt>
                <c:pt idx="342">
                  <c:v>0.011609036603980091</c:v>
                </c:pt>
                <c:pt idx="343">
                  <c:v>0.01078090035747903</c:v>
                </c:pt>
                <c:pt idx="344">
                  <c:v>0.010067217198079204</c:v>
                </c:pt>
                <c:pt idx="345">
                  <c:v>0.009449402791186758</c:v>
                </c:pt>
                <c:pt idx="346">
                  <c:v>0.008912615718949295</c:v>
                </c:pt>
                <c:pt idx="347">
                  <c:v>0.008444902255614959</c:v>
                </c:pt>
                <c:pt idx="348">
                  <c:v>0.00803656173327507</c:v>
                </c:pt>
                <c:pt idx="349">
                  <c:v>0.007679670125325511</c:v>
                </c:pt>
                <c:pt idx="350">
                  <c:v>0.007367718631390405</c:v>
                </c:pt>
                <c:pt idx="351">
                  <c:v>0.0070953369009858725</c:v>
                </c:pt>
                <c:pt idx="352">
                  <c:v>0.006858079289377459</c:v>
                </c:pt>
                <c:pt idx="353">
                  <c:v>0.006652258589233396</c:v>
                </c:pt>
                <c:pt idx="354">
                  <c:v>0.006474815918355403</c:v>
                </c:pt>
                <c:pt idx="355">
                  <c:v>0.0063232184486211535</c:v>
                </c:pt>
                <c:pt idx="356">
                  <c:v>0.006195378818977379</c:v>
                </c:pt>
                <c:pt idx="357">
                  <c:v>0.006089591643907037</c:v>
                </c:pt>
                <c:pt idx="358">
                  <c:v>0.0060044836837034</c:v>
                </c:pt>
                <c:pt idx="359">
                  <c:v>0.005938975105048891</c:v>
                </c:pt>
                <c:pt idx="360">
                  <c:v>0.005892249914359347</c:v>
                </c:pt>
                <c:pt idx="361">
                  <c:v>0.005863734152167631</c:v>
                </c:pt>
                <c:pt idx="362">
                  <c:v>0.0058530808379646995</c:v>
                </c:pt>
                <c:pt idx="363">
                  <c:v>0.005860160983691029</c:v>
                </c:pt>
                <c:pt idx="364">
                  <c:v>0.005885060275335196</c:v>
                </c:pt>
                <c:pt idx="365">
                  <c:v>0.005928081275976529</c:v>
                </c:pt>
                <c:pt idx="366">
                  <c:v>0.00598975124756407</c:v>
                </c:pt>
                <c:pt idx="367">
                  <c:v>0.006070835939256882</c:v>
                </c:pt>
                <c:pt idx="368">
                  <c:v>0.0061723599643973585</c:v>
                </c:pt>
                <c:pt idx="369">
                  <c:v>0.006295634705587733</c:v>
                </c:pt>
                <c:pt idx="370">
                  <c:v>0.006442295071605938</c:v>
                </c:pt>
                <c:pt idx="371">
                  <c:v>0.006614346911570049</c:v>
                </c:pt>
                <c:pt idx="372">
                  <c:v>0.006814227511702126</c:v>
                </c:pt>
                <c:pt idx="373">
                  <c:v>0.007044882414430152</c:v>
                </c:pt>
                <c:pt idx="374">
                  <c:v>0.007309862887211477</c:v>
                </c:pt>
                <c:pt idx="375">
                  <c:v>0.00761344984175215</c:v>
                </c:pt>
                <c:pt idx="376">
                  <c:v>0.00796081202584225</c:v>
                </c:pt>
                <c:pt idx="377">
                  <c:v>0.008358209118313425</c:v>
                </c:pt>
                <c:pt idx="378">
                  <c:v>0.00881325430722513</c:v>
                </c:pt>
                <c:pt idx="379">
                  <c:v>0.00933525655687412</c:v>
                </c:pt>
                <c:pt idx="380">
                  <c:v>0.009935670888424748</c:v>
                </c:pt>
                <c:pt idx="381">
                  <c:v>0.010628696882608934</c:v>
                </c:pt>
                <c:pt idx="382">
                  <c:v>0.011432083268394073</c:v>
                </c:pt>
                <c:pt idx="383">
                  <c:v>0.012368223116463588</c:v>
                </c:pt>
                <c:pt idx="384">
                  <c:v>0.013465665100602944</c:v>
                </c:pt>
                <c:pt idx="385">
                  <c:v>0.014761230372992862</c:v>
                </c:pt>
                <c:pt idx="386">
                  <c:v>0.016303026957739566</c:v>
                </c:pt>
                <c:pt idx="387">
                  <c:v>0.018154820722356965</c:v>
                </c:pt>
                <c:pt idx="388">
                  <c:v>0.02040250163721414</c:v>
                </c:pt>
                <c:pt idx="389">
                  <c:v>0.02316386442352148</c:v>
                </c:pt>
                <c:pt idx="390">
                  <c:v>0.026603772173300545</c:v>
                </c:pt>
                <c:pt idx="391">
                  <c:v>0.030958322114529164</c:v>
                </c:pt>
                <c:pt idx="392">
                  <c:v>0.03657456289695576</c:v>
                </c:pt>
                <c:pt idx="393">
                  <c:v>0.043978062190503424</c:v>
                </c:pt>
                <c:pt idx="394">
                  <c:v>0.053992364834479264</c:v>
                </c:pt>
                <c:pt idx="395">
                  <c:v>0.06795935607443043</c:v>
                </c:pt>
                <c:pt idx="396">
                  <c:v>0.08816464285612939</c:v>
                </c:pt>
                <c:pt idx="397">
                  <c:v>0.11869588920047291</c:v>
                </c:pt>
                <c:pt idx="398">
                  <c:v>0.1672275288153134</c:v>
                </c:pt>
                <c:pt idx="399">
                  <c:v>0.24861625428012582</c:v>
                </c:pt>
                <c:pt idx="400">
                  <c:v>0.3900194299171681</c:v>
                </c:pt>
              </c:numCache>
            </c:numRef>
          </c:yVal>
          <c:smooth val="0"/>
        </c:ser>
        <c:axId val="10737019"/>
        <c:axId val="29524308"/>
      </c:scatterChart>
      <c:valAx>
        <c:axId val="10737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24308"/>
        <c:crosses val="autoZero"/>
        <c:crossBetween val="midCat"/>
        <c:dispUnits/>
      </c:valAx>
      <c:valAx>
        <c:axId val="29524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737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27</xdr:row>
      <xdr:rowOff>9525</xdr:rowOff>
    </xdr:from>
    <xdr:to>
      <xdr:col>23</xdr:col>
      <xdr:colOff>381000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5362575" y="3952875"/>
        <a:ext cx="59721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238125</xdr:colOff>
      <xdr:row>0</xdr:row>
      <xdr:rowOff>85725</xdr:rowOff>
    </xdr:from>
    <xdr:to>
      <xdr:col>23</xdr:col>
      <xdr:colOff>419100</xdr:colOff>
      <xdr:row>25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85725"/>
          <a:ext cx="20859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28"/>
  <sheetViews>
    <sheetView tabSelected="1" workbookViewId="0" topLeftCell="A1">
      <selection activeCell="B20" sqref="B20"/>
    </sheetView>
  </sheetViews>
  <sheetFormatPr defaultColWidth="9.00390625" defaultRowHeight="13.5"/>
  <cols>
    <col min="1" max="16384" width="6.25390625" style="2" customWidth="1"/>
  </cols>
  <sheetData>
    <row r="1" ht="11.25">
      <c r="E1" s="6"/>
    </row>
    <row r="2" spans="2:11" ht="11.25">
      <c r="B2" s="7" t="s">
        <v>4</v>
      </c>
      <c r="C2" s="7">
        <v>299792458</v>
      </c>
      <c r="D2" s="8" t="s">
        <v>5</v>
      </c>
      <c r="J2" s="2" t="s">
        <v>26</v>
      </c>
      <c r="K2" s="2" t="s">
        <v>28</v>
      </c>
    </row>
    <row r="3" spans="2:10" ht="11.25">
      <c r="B3" s="7" t="s">
        <v>6</v>
      </c>
      <c r="C3" s="7">
        <v>1.2566370614E-06</v>
      </c>
      <c r="D3" s="8" t="s">
        <v>7</v>
      </c>
      <c r="I3" s="2">
        <v>1</v>
      </c>
      <c r="J3" s="2">
        <f aca="true" t="shared" si="0" ref="J3:J13">LOOKUP(I3,$K$28:$K$428,$B$28:$B$428)</f>
        <v>0.009999999999990905</v>
      </c>
    </row>
    <row r="4" spans="2:11" ht="11.25">
      <c r="B4" s="7" t="s">
        <v>8</v>
      </c>
      <c r="C4" s="7">
        <v>8.854187817E-12</v>
      </c>
      <c r="D4" s="8" t="s">
        <v>9</v>
      </c>
      <c r="I4" s="2">
        <f aca="true" t="shared" si="1" ref="I4:I13">I3+1</f>
        <v>2</v>
      </c>
      <c r="J4" s="2">
        <f t="shared" si="0"/>
        <v>8.809999999999997</v>
      </c>
      <c r="K4" s="2">
        <f aca="true" t="shared" si="2" ref="K4:K13">J4-J3</f>
        <v>8.800000000000006</v>
      </c>
    </row>
    <row r="5" spans="2:11" ht="11.25">
      <c r="B5" s="7" t="s">
        <v>10</v>
      </c>
      <c r="C5" s="7">
        <v>1.60217733E-19</v>
      </c>
      <c r="D5" s="8" t="s">
        <v>11</v>
      </c>
      <c r="I5" s="2">
        <f t="shared" si="1"/>
        <v>3</v>
      </c>
      <c r="J5" s="2">
        <f t="shared" si="0"/>
        <v>17.719999999999953</v>
      </c>
      <c r="K5" s="2">
        <f t="shared" si="2"/>
        <v>8.909999999999956</v>
      </c>
    </row>
    <row r="6" spans="2:11" ht="11.25">
      <c r="B6" s="7" t="s">
        <v>13</v>
      </c>
      <c r="C6" s="7">
        <v>1.05457266E-34</v>
      </c>
      <c r="D6" s="8" t="s">
        <v>12</v>
      </c>
      <c r="I6" s="2">
        <f t="shared" si="1"/>
        <v>4</v>
      </c>
      <c r="J6" s="2">
        <f t="shared" si="0"/>
        <v>26.519999999999907</v>
      </c>
      <c r="K6" s="2">
        <f t="shared" si="2"/>
        <v>8.799999999999955</v>
      </c>
    </row>
    <row r="7" spans="2:11" ht="11.25">
      <c r="B7" s="7" t="s">
        <v>14</v>
      </c>
      <c r="C7" s="7">
        <v>9.1093897E-31</v>
      </c>
      <c r="D7" s="8" t="s">
        <v>15</v>
      </c>
      <c r="I7" s="2">
        <f t="shared" si="1"/>
        <v>5</v>
      </c>
      <c r="J7" s="2">
        <f t="shared" si="0"/>
        <v>35.429999999999865</v>
      </c>
      <c r="K7" s="2">
        <f t="shared" si="2"/>
        <v>8.909999999999958</v>
      </c>
    </row>
    <row r="8" spans="2:11" ht="11.25">
      <c r="B8" s="7" t="s">
        <v>16</v>
      </c>
      <c r="C8" s="7">
        <v>1.6726231E-27</v>
      </c>
      <c r="D8" s="8" t="s">
        <v>15</v>
      </c>
      <c r="I8" s="2">
        <f t="shared" si="1"/>
        <v>6</v>
      </c>
      <c r="J8" s="2">
        <f t="shared" si="0"/>
        <v>44.00999999999982</v>
      </c>
      <c r="K8" s="2">
        <f t="shared" si="2"/>
        <v>8.579999999999956</v>
      </c>
    </row>
    <row r="9" spans="2:11" ht="11.25">
      <c r="B9" s="7" t="s">
        <v>18</v>
      </c>
      <c r="C9" s="7">
        <v>1.380658E-23</v>
      </c>
      <c r="D9" s="8" t="s">
        <v>17</v>
      </c>
      <c r="I9" s="2">
        <f t="shared" si="1"/>
        <v>7</v>
      </c>
      <c r="J9" s="2">
        <f t="shared" si="0"/>
        <v>44.00999999999982</v>
      </c>
      <c r="K9" s="2">
        <f t="shared" si="2"/>
        <v>0</v>
      </c>
    </row>
    <row r="10" spans="9:11" ht="11.25">
      <c r="I10" s="2">
        <f t="shared" si="1"/>
        <v>8</v>
      </c>
      <c r="J10" s="2">
        <f t="shared" si="0"/>
        <v>44.00999999999982</v>
      </c>
      <c r="K10" s="2">
        <f t="shared" si="2"/>
        <v>0</v>
      </c>
    </row>
    <row r="11" spans="2:11" ht="11.25">
      <c r="B11" s="1" t="s">
        <v>0</v>
      </c>
      <c r="C11" s="1" t="s">
        <v>3</v>
      </c>
      <c r="F11" s="10" t="s">
        <v>40</v>
      </c>
      <c r="G11" s="10">
        <f>(2*PI()*C6*C2/(2*H18*G23*COS(I23)))*(1000/C5)</f>
        <v>8.85601740053004</v>
      </c>
      <c r="H11" s="10" t="s">
        <v>27</v>
      </c>
      <c r="I11" s="2">
        <f t="shared" si="1"/>
        <v>9</v>
      </c>
      <c r="J11" s="2">
        <f t="shared" si="0"/>
        <v>44.00999999999982</v>
      </c>
      <c r="K11" s="2">
        <f t="shared" si="2"/>
        <v>0</v>
      </c>
    </row>
    <row r="12" spans="2:11" ht="11.25">
      <c r="B12" s="9">
        <v>0.009999999999990905</v>
      </c>
      <c r="C12" s="9">
        <v>0.11</v>
      </c>
      <c r="F12" s="10" t="s">
        <v>41</v>
      </c>
      <c r="G12" s="10">
        <f>(C2/(PI()*H18*G23*COS(I23)))*ASIN((1-D23)/(2*D23^0.5))*(1000*2*PI()*C6/C5)</f>
        <v>0.4640640676531528</v>
      </c>
      <c r="H12" s="10" t="s">
        <v>27</v>
      </c>
      <c r="I12" s="2">
        <f t="shared" si="1"/>
        <v>10</v>
      </c>
      <c r="J12" s="2">
        <f t="shared" si="0"/>
        <v>44.00999999999982</v>
      </c>
      <c r="K12" s="2">
        <f t="shared" si="2"/>
        <v>0</v>
      </c>
    </row>
    <row r="13" spans="2:11" ht="11.25">
      <c r="B13" s="4" t="s">
        <v>1</v>
      </c>
      <c r="C13" s="4" t="s">
        <v>1</v>
      </c>
      <c r="F13" s="10" t="s">
        <v>45</v>
      </c>
      <c r="G13" s="10">
        <f>G11/G12</f>
        <v>19.083609393238216</v>
      </c>
      <c r="I13" s="2">
        <f t="shared" si="1"/>
        <v>11</v>
      </c>
      <c r="J13" s="2">
        <f t="shared" si="0"/>
        <v>44.00999999999982</v>
      </c>
      <c r="K13" s="2">
        <f t="shared" si="2"/>
        <v>0</v>
      </c>
    </row>
    <row r="14" spans="2:7" ht="11.25">
      <c r="B14" s="4">
        <v>1500</v>
      </c>
      <c r="C14" s="4">
        <v>0.01</v>
      </c>
      <c r="G14" s="2">
        <f>PI()/(2*ASIN((1-D23)/(2*D23^0.5)))</f>
        <v>19.083609393238213</v>
      </c>
    </row>
    <row r="15" spans="2:7" ht="11.25">
      <c r="B15" s="5" t="s">
        <v>2</v>
      </c>
      <c r="C15" s="5" t="s">
        <v>2</v>
      </c>
      <c r="G15" s="2">
        <f>PI()*(D23^0.5)/(1-D23)</f>
        <v>19.105175481365446</v>
      </c>
    </row>
    <row r="17" spans="2:9" ht="11.25">
      <c r="B17" s="1" t="s">
        <v>31</v>
      </c>
      <c r="C17" s="1" t="s">
        <v>33</v>
      </c>
      <c r="D17" s="1" t="s">
        <v>32</v>
      </c>
      <c r="E17" s="1" t="s">
        <v>34</v>
      </c>
      <c r="G17" s="1" t="s">
        <v>22</v>
      </c>
      <c r="H17" s="1" t="s">
        <v>21</v>
      </c>
      <c r="I17" s="1" t="s">
        <v>29</v>
      </c>
    </row>
    <row r="18" spans="2:9" ht="11.25">
      <c r="B18" s="3">
        <v>0.8</v>
      </c>
      <c r="C18" s="3">
        <v>0</v>
      </c>
      <c r="D18" s="3">
        <v>0.9</v>
      </c>
      <c r="E18" s="3">
        <v>0</v>
      </c>
      <c r="G18" s="3">
        <v>20</v>
      </c>
      <c r="H18" s="3">
        <v>3.5</v>
      </c>
      <c r="I18" s="3">
        <v>0</v>
      </c>
    </row>
    <row r="19" spans="2:9" ht="11.25">
      <c r="B19" s="4" t="s">
        <v>1</v>
      </c>
      <c r="C19" s="4" t="s">
        <v>1</v>
      </c>
      <c r="D19" s="4" t="s">
        <v>1</v>
      </c>
      <c r="E19" s="4" t="s">
        <v>1</v>
      </c>
      <c r="G19" s="4" t="s">
        <v>1</v>
      </c>
      <c r="H19" s="4" t="s">
        <v>1</v>
      </c>
      <c r="I19" s="4" t="s">
        <v>1</v>
      </c>
    </row>
    <row r="20" spans="2:9" ht="11.25">
      <c r="B20" s="4">
        <v>0.1</v>
      </c>
      <c r="C20" s="4">
        <v>0.1</v>
      </c>
      <c r="D20" s="4">
        <v>0.1</v>
      </c>
      <c r="E20" s="4">
        <v>0.1</v>
      </c>
      <c r="G20" s="4">
        <v>10</v>
      </c>
      <c r="H20" s="4">
        <v>1</v>
      </c>
      <c r="I20" s="4">
        <v>2</v>
      </c>
    </row>
    <row r="21" spans="2:9" ht="11.25">
      <c r="B21" s="5" t="s">
        <v>2</v>
      </c>
      <c r="C21" s="5" t="s">
        <v>2</v>
      </c>
      <c r="D21" s="5" t="s">
        <v>2</v>
      </c>
      <c r="E21" s="5" t="s">
        <v>2</v>
      </c>
      <c r="G21" s="5" t="s">
        <v>2</v>
      </c>
      <c r="H21" s="5" t="s">
        <v>2</v>
      </c>
      <c r="I21" s="5" t="s">
        <v>2</v>
      </c>
    </row>
    <row r="22" spans="2:9" ht="11.25">
      <c r="B22" s="2" t="s">
        <v>35</v>
      </c>
      <c r="C22" s="2" t="s">
        <v>36</v>
      </c>
      <c r="D22" s="2" t="s">
        <v>37</v>
      </c>
      <c r="G22" s="7" t="s">
        <v>23</v>
      </c>
      <c r="I22" s="7" t="s">
        <v>30</v>
      </c>
    </row>
    <row r="23" spans="2:9" ht="11.25">
      <c r="B23" s="2">
        <f>1-B18-C18</f>
        <v>0.19999999999999996</v>
      </c>
      <c r="C23" s="2">
        <f>1-D18-E18</f>
        <v>0.09999999999999998</v>
      </c>
      <c r="D23" s="2">
        <f>(B18*D18)^0.5</f>
        <v>0.8485281374238571</v>
      </c>
      <c r="G23" s="2">
        <f>G18*0.000001</f>
        <v>1.9999999999999998E-05</v>
      </c>
      <c r="I23" s="2">
        <f>PI()*I18/180</f>
        <v>0</v>
      </c>
    </row>
    <row r="26" spans="1:10" ht="11.25">
      <c r="A26" s="7"/>
      <c r="B26" s="7" t="s">
        <v>44</v>
      </c>
      <c r="C26" s="7" t="s">
        <v>24</v>
      </c>
      <c r="D26" s="7" t="s">
        <v>25</v>
      </c>
      <c r="E26" s="2" t="s">
        <v>42</v>
      </c>
      <c r="F26" s="2" t="s">
        <v>43</v>
      </c>
      <c r="G26" s="7" t="s">
        <v>20</v>
      </c>
      <c r="H26" s="7" t="s">
        <v>38</v>
      </c>
      <c r="I26" s="7" t="s">
        <v>19</v>
      </c>
      <c r="J26" s="7" t="s">
        <v>39</v>
      </c>
    </row>
    <row r="27" spans="1:10" ht="11.25">
      <c r="A27" s="7"/>
      <c r="B27" s="7"/>
      <c r="C27" s="7"/>
      <c r="D27" s="7"/>
      <c r="G27" s="7"/>
      <c r="H27" s="7"/>
      <c r="I27" s="7"/>
      <c r="J27" s="7"/>
    </row>
    <row r="28" spans="2:11" ht="11.25">
      <c r="B28" s="2">
        <f>B12</f>
        <v>0.009999999999990905</v>
      </c>
      <c r="C28" s="2">
        <f>1000*1239.5/B28</f>
        <v>123950000.00011273</v>
      </c>
      <c r="D28" s="2">
        <f>C28*0.000000001</f>
        <v>0.12395000000011273</v>
      </c>
      <c r="E28" s="2">
        <f>$C$2/D28</f>
        <v>2418656377.5694017</v>
      </c>
      <c r="F28" s="2">
        <f>E28*0.000000000001</f>
        <v>0.002418656377569402</v>
      </c>
      <c r="G28" s="2">
        <f>4*PI()*$H$18*$G$23*E28*COS($I$23)/$C$2</f>
        <v>0.007096780500236724</v>
      </c>
      <c r="H28" s="2">
        <f>SIN(G28/2)</f>
        <v>0.0035483828037827206</v>
      </c>
      <c r="I28" s="2">
        <f>$B$23*$C$23/((1-$D$23)^2+4*$D$23*H28^2)</f>
        <v>0.8700774095273951</v>
      </c>
      <c r="J28" s="2">
        <f>IF(AND(I29&lt;I28,I28&gt;I27),J27+1,J27)</f>
        <v>1</v>
      </c>
      <c r="K28" s="2">
        <f>IF(J28&lt;&gt;J26,J28,"")</f>
        <v>1</v>
      </c>
    </row>
    <row r="29" spans="2:11" ht="11.25">
      <c r="B29" s="2">
        <f aca="true" t="shared" si="3" ref="B29:B92">B28+$C$12</f>
        <v>0.1199999999999909</v>
      </c>
      <c r="C29" s="2">
        <f aca="true" t="shared" si="4" ref="C29:C92">1000*1239.5/B29</f>
        <v>10329166.66666745</v>
      </c>
      <c r="D29" s="2">
        <f aca="true" t="shared" si="5" ref="D29:D92">C29*0.000000001</f>
        <v>0.010329166666667451</v>
      </c>
      <c r="E29" s="2">
        <f aca="true" t="shared" si="6" ref="E29:E92">$C$2/D29</f>
        <v>29023876530.857014</v>
      </c>
      <c r="F29" s="2">
        <f aca="true" t="shared" si="7" ref="F29:F92">E29*0.000000000001</f>
        <v>0.02902387653085701</v>
      </c>
      <c r="G29" s="2">
        <f aca="true" t="shared" si="8" ref="G29:G92">4*PI()*$H$18*$G$23*E29*COS($I$23)/$C$2</f>
        <v>0.08516136600291167</v>
      </c>
      <c r="H29" s="2">
        <f aca="true" t="shared" si="9" ref="H29:H92">SIN(G29/2)</f>
        <v>0.042567816891809086</v>
      </c>
      <c r="I29" s="2">
        <f aca="true" t="shared" si="10" ref="I29:I92">$B$23*$C$23/((1-$D$23)^2+4*$D$23*H29^2)</f>
        <v>0.6874288109690245</v>
      </c>
      <c r="J29" s="2">
        <f aca="true" t="shared" si="11" ref="J29:J92">IF(AND(I30&lt;I29,I29&gt;I28),J28+1,J28)</f>
        <v>1</v>
      </c>
      <c r="K29" s="2">
        <f aca="true" t="shared" si="12" ref="K29:K92">IF(J29&lt;&gt;J28,J29,"")</f>
      </c>
    </row>
    <row r="30" spans="2:11" ht="11.25">
      <c r="B30" s="2">
        <f t="shared" si="3"/>
        <v>0.2299999999999909</v>
      </c>
      <c r="C30" s="2">
        <f t="shared" si="4"/>
        <v>5389130.434782822</v>
      </c>
      <c r="D30" s="2">
        <f t="shared" si="5"/>
        <v>0.005389130434782822</v>
      </c>
      <c r="E30" s="2">
        <f t="shared" si="6"/>
        <v>55629096684.14463</v>
      </c>
      <c r="F30" s="2">
        <f t="shared" si="7"/>
        <v>0.05562909668414463</v>
      </c>
      <c r="G30" s="2">
        <f t="shared" si="8"/>
        <v>0.16322595150558664</v>
      </c>
      <c r="H30" s="2">
        <f t="shared" si="9"/>
        <v>0.08152240629796947</v>
      </c>
      <c r="I30" s="2">
        <f t="shared" si="10"/>
        <v>0.4395539959160248</v>
      </c>
      <c r="J30" s="2">
        <f t="shared" si="11"/>
        <v>1</v>
      </c>
      <c r="K30" s="2">
        <f t="shared" si="12"/>
      </c>
    </row>
    <row r="31" spans="2:11" ht="11.25">
      <c r="B31" s="2">
        <f t="shared" si="3"/>
        <v>0.3399999999999909</v>
      </c>
      <c r="C31" s="2">
        <f t="shared" si="4"/>
        <v>3645588.235294215</v>
      </c>
      <c r="D31" s="2">
        <f t="shared" si="5"/>
        <v>0.003645588235294215</v>
      </c>
      <c r="E31" s="2">
        <f t="shared" si="6"/>
        <v>82234316837.43225</v>
      </c>
      <c r="F31" s="2">
        <f t="shared" si="7"/>
        <v>0.08223431683743225</v>
      </c>
      <c r="G31" s="2">
        <f t="shared" si="8"/>
        <v>0.24129053700826164</v>
      </c>
      <c r="H31" s="2">
        <f t="shared" si="9"/>
        <v>0.12035281046543705</v>
      </c>
      <c r="I31" s="2">
        <f t="shared" si="10"/>
        <v>0.2773664926802835</v>
      </c>
      <c r="J31" s="2">
        <f t="shared" si="11"/>
        <v>1</v>
      </c>
      <c r="K31" s="2">
        <f t="shared" si="12"/>
      </c>
    </row>
    <row r="32" spans="2:11" ht="11.25">
      <c r="B32" s="2">
        <f t="shared" si="3"/>
        <v>0.4499999999999909</v>
      </c>
      <c r="C32" s="2">
        <f t="shared" si="4"/>
        <v>2754444.4444445</v>
      </c>
      <c r="D32" s="2">
        <f t="shared" si="5"/>
        <v>0.0027544444444445003</v>
      </c>
      <c r="E32" s="2">
        <f t="shared" si="6"/>
        <v>108839536990.71986</v>
      </c>
      <c r="F32" s="2">
        <f t="shared" si="7"/>
        <v>0.10883953699071987</v>
      </c>
      <c r="G32" s="2">
        <f t="shared" si="8"/>
        <v>0.31935512251093656</v>
      </c>
      <c r="H32" s="2">
        <f t="shared" si="9"/>
        <v>0.15899987801204513</v>
      </c>
      <c r="I32" s="2">
        <f t="shared" si="10"/>
        <v>0.18390778748096598</v>
      </c>
      <c r="J32" s="2">
        <f t="shared" si="11"/>
        <v>1</v>
      </c>
      <c r="K32" s="2">
        <f t="shared" si="12"/>
      </c>
    </row>
    <row r="33" spans="2:11" ht="11.25">
      <c r="B33" s="2">
        <f t="shared" si="3"/>
        <v>0.559999999999991</v>
      </c>
      <c r="C33" s="2">
        <f t="shared" si="4"/>
        <v>2213392.857142893</v>
      </c>
      <c r="D33" s="2">
        <f t="shared" si="5"/>
        <v>0.0022133928571428933</v>
      </c>
      <c r="E33" s="2">
        <f t="shared" si="6"/>
        <v>135444757144.00746</v>
      </c>
      <c r="F33" s="2">
        <f t="shared" si="7"/>
        <v>0.13544475714400747</v>
      </c>
      <c r="G33" s="2">
        <f t="shared" si="8"/>
        <v>0.39741970801361154</v>
      </c>
      <c r="H33" s="2">
        <f t="shared" si="9"/>
        <v>0.19740473683715298</v>
      </c>
      <c r="I33" s="2">
        <f t="shared" si="10"/>
        <v>0.1288596346165604</v>
      </c>
      <c r="J33" s="2">
        <f t="shared" si="11"/>
        <v>1</v>
      </c>
      <c r="K33" s="2">
        <f t="shared" si="12"/>
      </c>
    </row>
    <row r="34" spans="2:11" ht="11.25">
      <c r="B34" s="2">
        <f t="shared" si="3"/>
        <v>0.6699999999999909</v>
      </c>
      <c r="C34" s="2">
        <f t="shared" si="4"/>
        <v>1850000.000000025</v>
      </c>
      <c r="D34" s="2">
        <f t="shared" si="5"/>
        <v>0.001850000000000025</v>
      </c>
      <c r="E34" s="2">
        <f t="shared" si="6"/>
        <v>162049977297.2951</v>
      </c>
      <c r="F34" s="2">
        <f t="shared" si="7"/>
        <v>0.1620499772972951</v>
      </c>
      <c r="G34" s="2">
        <f t="shared" si="8"/>
        <v>0.47548429351628657</v>
      </c>
      <c r="H34" s="2">
        <f t="shared" si="9"/>
        <v>0.2355088838030744</v>
      </c>
      <c r="I34" s="2">
        <f t="shared" si="10"/>
        <v>0.09469864761981973</v>
      </c>
      <c r="J34" s="2">
        <f t="shared" si="11"/>
        <v>1</v>
      </c>
      <c r="K34" s="2">
        <f t="shared" si="12"/>
      </c>
    </row>
    <row r="35" spans="2:11" ht="11.25">
      <c r="B35" s="2">
        <f t="shared" si="3"/>
        <v>0.7799999999999909</v>
      </c>
      <c r="C35" s="2">
        <f t="shared" si="4"/>
        <v>1589102.5641025826</v>
      </c>
      <c r="D35" s="2">
        <f t="shared" si="5"/>
        <v>0.0015891025641025828</v>
      </c>
      <c r="E35" s="2">
        <f t="shared" si="6"/>
        <v>188655197450.5827</v>
      </c>
      <c r="F35" s="2">
        <f t="shared" si="7"/>
        <v>0.1886551974505827</v>
      </c>
      <c r="G35" s="2">
        <f t="shared" si="8"/>
        <v>0.5535488790189614</v>
      </c>
      <c r="H35" s="2">
        <f t="shared" si="9"/>
        <v>0.2732542738544554</v>
      </c>
      <c r="I35" s="2">
        <f t="shared" si="10"/>
        <v>0.07236545193484015</v>
      </c>
      <c r="J35" s="2">
        <f t="shared" si="11"/>
        <v>1</v>
      </c>
      <c r="K35" s="2">
        <f t="shared" si="12"/>
      </c>
    </row>
    <row r="36" spans="2:11" ht="11.25">
      <c r="B36" s="2">
        <f t="shared" si="3"/>
        <v>0.8899999999999909</v>
      </c>
      <c r="C36" s="2">
        <f t="shared" si="4"/>
        <v>1392696.6292134973</v>
      </c>
      <c r="D36" s="2">
        <f t="shared" si="5"/>
        <v>0.0013926966292134974</v>
      </c>
      <c r="E36" s="2">
        <f t="shared" si="6"/>
        <v>215260417603.87033</v>
      </c>
      <c r="F36" s="2">
        <f t="shared" si="7"/>
        <v>0.21526041760387032</v>
      </c>
      <c r="G36" s="2">
        <f t="shared" si="8"/>
        <v>0.6316134645216365</v>
      </c>
      <c r="H36" s="2">
        <f t="shared" si="9"/>
        <v>0.3105834084398432</v>
      </c>
      <c r="I36" s="2">
        <f t="shared" si="10"/>
        <v>0.0570862941116624</v>
      </c>
      <c r="J36" s="2">
        <f t="shared" si="11"/>
        <v>1</v>
      </c>
      <c r="K36" s="2">
        <f t="shared" si="12"/>
      </c>
    </row>
    <row r="37" spans="2:11" ht="11.25">
      <c r="B37" s="2">
        <f t="shared" si="3"/>
        <v>0.9999999999999909</v>
      </c>
      <c r="C37" s="2">
        <f t="shared" si="4"/>
        <v>1239500.0000000112</v>
      </c>
      <c r="D37" s="2">
        <f t="shared" si="5"/>
        <v>0.0012395000000000112</v>
      </c>
      <c r="E37" s="2">
        <f t="shared" si="6"/>
        <v>241865637757.15796</v>
      </c>
      <c r="F37" s="2">
        <f t="shared" si="7"/>
        <v>0.24186563775715794</v>
      </c>
      <c r="G37" s="2">
        <f t="shared" si="8"/>
        <v>0.7096780500243114</v>
      </c>
      <c r="H37" s="2">
        <f t="shared" si="9"/>
        <v>0.34743942310075093</v>
      </c>
      <c r="I37" s="2">
        <f t="shared" si="10"/>
        <v>0.046225551317164916</v>
      </c>
      <c r="J37" s="2">
        <f t="shared" si="11"/>
        <v>1</v>
      </c>
      <c r="K37" s="2">
        <f t="shared" si="12"/>
      </c>
    </row>
    <row r="38" spans="2:11" ht="11.25">
      <c r="B38" s="2">
        <f t="shared" si="3"/>
        <v>1.109999999999991</v>
      </c>
      <c r="C38" s="2">
        <f t="shared" si="4"/>
        <v>1116666.6666666758</v>
      </c>
      <c r="D38" s="2">
        <f t="shared" si="5"/>
        <v>0.001116666666666676</v>
      </c>
      <c r="E38" s="2">
        <f t="shared" si="6"/>
        <v>268470857910.44553</v>
      </c>
      <c r="F38" s="2">
        <f t="shared" si="7"/>
        <v>0.2684708579104455</v>
      </c>
      <c r="G38" s="2">
        <f t="shared" si="8"/>
        <v>0.7877426355269863</v>
      </c>
      <c r="H38" s="2">
        <f t="shared" si="9"/>
        <v>0.38376617409479186</v>
      </c>
      <c r="I38" s="2">
        <f t="shared" si="10"/>
        <v>0.03825432786910986</v>
      </c>
      <c r="J38" s="2">
        <f t="shared" si="11"/>
        <v>1</v>
      </c>
      <c r="K38" s="2">
        <f t="shared" si="12"/>
      </c>
    </row>
    <row r="39" spans="2:11" ht="11.25">
      <c r="B39" s="2">
        <f t="shared" si="3"/>
        <v>1.219999999999991</v>
      </c>
      <c r="C39" s="2">
        <f t="shared" si="4"/>
        <v>1015983.6065573845</v>
      </c>
      <c r="D39" s="2">
        <f t="shared" si="5"/>
        <v>0.0010159836065573846</v>
      </c>
      <c r="E39" s="2">
        <f t="shared" si="6"/>
        <v>295076078063.73315</v>
      </c>
      <c r="F39" s="2">
        <f t="shared" si="7"/>
        <v>0.29507607806373315</v>
      </c>
      <c r="G39" s="2">
        <f t="shared" si="8"/>
        <v>0.8658072210296613</v>
      </c>
      <c r="H39" s="2">
        <f t="shared" si="9"/>
        <v>0.4195083239209282</v>
      </c>
      <c r="I39" s="2">
        <f t="shared" si="10"/>
        <v>0.03224432405970859</v>
      </c>
      <c r="J39" s="2">
        <f t="shared" si="11"/>
        <v>1</v>
      </c>
      <c r="K39" s="2">
        <f t="shared" si="12"/>
      </c>
    </row>
    <row r="40" spans="2:11" ht="11.25">
      <c r="B40" s="2">
        <f t="shared" si="3"/>
        <v>1.3299999999999912</v>
      </c>
      <c r="C40" s="2">
        <f t="shared" si="4"/>
        <v>931954.8872180512</v>
      </c>
      <c r="D40" s="2">
        <f t="shared" si="5"/>
        <v>0.0009319548872180513</v>
      </c>
      <c r="E40" s="2">
        <f t="shared" si="6"/>
        <v>321681298217.0209</v>
      </c>
      <c r="F40" s="2">
        <f t="shared" si="7"/>
        <v>0.32168129821702085</v>
      </c>
      <c r="G40" s="2">
        <f t="shared" si="8"/>
        <v>0.9438718065323366</v>
      </c>
      <c r="H40" s="2">
        <f t="shared" si="9"/>
        <v>0.45461142561655027</v>
      </c>
      <c r="I40" s="2">
        <f t="shared" si="10"/>
        <v>0.027608666226415807</v>
      </c>
      <c r="J40" s="2">
        <f t="shared" si="11"/>
        <v>1</v>
      </c>
      <c r="K40" s="2">
        <f t="shared" si="12"/>
      </c>
    </row>
    <row r="41" spans="2:11" ht="11.25">
      <c r="B41" s="2">
        <f t="shared" si="3"/>
        <v>1.4399999999999913</v>
      </c>
      <c r="C41" s="2">
        <f t="shared" si="4"/>
        <v>860763.8888888941</v>
      </c>
      <c r="D41" s="2">
        <f t="shared" si="5"/>
        <v>0.0008607638888888942</v>
      </c>
      <c r="E41" s="2">
        <f t="shared" si="6"/>
        <v>348286518370.3085</v>
      </c>
      <c r="F41" s="2">
        <f t="shared" si="7"/>
        <v>0.34828651837030844</v>
      </c>
      <c r="G41" s="2">
        <f t="shared" si="8"/>
        <v>1.0219363920350115</v>
      </c>
      <c r="H41" s="2">
        <f t="shared" si="9"/>
        <v>0.48902200569797544</v>
      </c>
      <c r="I41" s="2">
        <f t="shared" si="10"/>
        <v>0.023962990777823958</v>
      </c>
      <c r="J41" s="2">
        <f t="shared" si="11"/>
        <v>1</v>
      </c>
      <c r="K41" s="2">
        <f t="shared" si="12"/>
      </c>
    </row>
    <row r="42" spans="2:11" ht="11.25">
      <c r="B42" s="2">
        <f t="shared" si="3"/>
        <v>1.5499999999999914</v>
      </c>
      <c r="C42" s="2">
        <f t="shared" si="4"/>
        <v>799677.4193548432</v>
      </c>
      <c r="D42" s="2">
        <f t="shared" si="5"/>
        <v>0.0007996774193548432</v>
      </c>
      <c r="E42" s="2">
        <f t="shared" si="6"/>
        <v>374891738523.5961</v>
      </c>
      <c r="F42" s="2">
        <f t="shared" si="7"/>
        <v>0.37489173852359614</v>
      </c>
      <c r="G42" s="2">
        <f t="shared" si="8"/>
        <v>1.1000009775376867</v>
      </c>
      <c r="H42" s="2">
        <f t="shared" si="9"/>
        <v>0.5226876456180213</v>
      </c>
      <c r="I42" s="2">
        <f t="shared" si="10"/>
        <v>0.021047683504624166</v>
      </c>
      <c r="J42" s="2">
        <f t="shared" si="11"/>
        <v>1</v>
      </c>
      <c r="K42" s="2">
        <f t="shared" si="12"/>
      </c>
    </row>
    <row r="43" spans="2:11" ht="11.25">
      <c r="B43" s="2">
        <f t="shared" si="3"/>
        <v>1.6599999999999915</v>
      </c>
      <c r="C43" s="2">
        <f t="shared" si="4"/>
        <v>746686.7469879556</v>
      </c>
      <c r="D43" s="2">
        <f t="shared" si="5"/>
        <v>0.0007466867469879557</v>
      </c>
      <c r="E43" s="2">
        <f t="shared" si="6"/>
        <v>401496958676.8837</v>
      </c>
      <c r="F43" s="2">
        <f t="shared" si="7"/>
        <v>0.40149695867688373</v>
      </c>
      <c r="G43" s="2">
        <f t="shared" si="8"/>
        <v>1.1780655630403616</v>
      </c>
      <c r="H43" s="2">
        <f t="shared" si="9"/>
        <v>0.5555570616165649</v>
      </c>
      <c r="I43" s="2">
        <f t="shared" si="10"/>
        <v>0.018682596578415266</v>
      </c>
      <c r="J43" s="2">
        <f t="shared" si="11"/>
        <v>1</v>
      </c>
      <c r="K43" s="2">
        <f t="shared" si="12"/>
      </c>
    </row>
    <row r="44" spans="2:11" ht="11.25">
      <c r="B44" s="2">
        <f t="shared" si="3"/>
        <v>1.7699999999999916</v>
      </c>
      <c r="C44" s="2">
        <f t="shared" si="4"/>
        <v>700282.4858757096</v>
      </c>
      <c r="D44" s="2">
        <f t="shared" si="5"/>
        <v>0.0007002824858757096</v>
      </c>
      <c r="E44" s="2">
        <f t="shared" si="6"/>
        <v>428102178830.1714</v>
      </c>
      <c r="F44" s="2">
        <f t="shared" si="7"/>
        <v>0.4281021788301714</v>
      </c>
      <c r="G44" s="2">
        <f t="shared" si="8"/>
        <v>1.2561301485430365</v>
      </c>
      <c r="H44" s="2">
        <f t="shared" si="9"/>
        <v>0.5875801828424522</v>
      </c>
      <c r="I44" s="2">
        <f t="shared" si="10"/>
        <v>0.01673972605050338</v>
      </c>
      <c r="J44" s="2">
        <f t="shared" si="11"/>
        <v>1</v>
      </c>
      <c r="K44" s="2">
        <f t="shared" si="12"/>
      </c>
    </row>
    <row r="45" spans="2:11" ht="11.25">
      <c r="B45" s="2">
        <f t="shared" si="3"/>
        <v>1.8799999999999917</v>
      </c>
      <c r="C45" s="2">
        <f t="shared" si="4"/>
        <v>659308.5106383008</v>
      </c>
      <c r="D45" s="2">
        <f t="shared" si="5"/>
        <v>0.0006593085106383008</v>
      </c>
      <c r="E45" s="2">
        <f t="shared" si="6"/>
        <v>454707398983.45905</v>
      </c>
      <c r="F45" s="2">
        <f t="shared" si="7"/>
        <v>0.454707398983459</v>
      </c>
      <c r="G45" s="2">
        <f t="shared" si="8"/>
        <v>1.3341947340457119</v>
      </c>
      <c r="H45" s="2">
        <f t="shared" si="9"/>
        <v>0.6187082276277502</v>
      </c>
      <c r="I45" s="2">
        <f t="shared" si="10"/>
        <v>0.015126195148608945</v>
      </c>
      <c r="J45" s="2">
        <f t="shared" si="11"/>
        <v>1</v>
      </c>
      <c r="K45" s="2">
        <f t="shared" si="12"/>
      </c>
    </row>
    <row r="46" spans="2:11" ht="11.25">
      <c r="B46" s="2">
        <f t="shared" si="3"/>
        <v>1.9899999999999918</v>
      </c>
      <c r="C46" s="2">
        <f t="shared" si="4"/>
        <v>622864.3216080428</v>
      </c>
      <c r="D46" s="2">
        <f t="shared" si="5"/>
        <v>0.0006228643216080428</v>
      </c>
      <c r="E46" s="2">
        <f t="shared" si="6"/>
        <v>481312619136.74664</v>
      </c>
      <c r="F46" s="2">
        <f t="shared" si="7"/>
        <v>0.4813126191367466</v>
      </c>
      <c r="G46" s="2">
        <f t="shared" si="8"/>
        <v>1.4122593195483866</v>
      </c>
      <c r="H46" s="2">
        <f t="shared" si="9"/>
        <v>0.6488937777981526</v>
      </c>
      <c r="I46" s="2">
        <f t="shared" si="10"/>
        <v>0.013773351555837181</v>
      </c>
      <c r="J46" s="2">
        <f t="shared" si="11"/>
        <v>1</v>
      </c>
      <c r="K46" s="2">
        <f t="shared" si="12"/>
      </c>
    </row>
    <row r="47" spans="2:11" ht="11.25">
      <c r="B47" s="2">
        <f t="shared" si="3"/>
        <v>2.0999999999999917</v>
      </c>
      <c r="C47" s="2">
        <f t="shared" si="4"/>
        <v>590238.0952380976</v>
      </c>
      <c r="D47" s="2">
        <f t="shared" si="5"/>
        <v>0.0005902380952380977</v>
      </c>
      <c r="E47" s="2">
        <f t="shared" si="6"/>
        <v>507917839290.03424</v>
      </c>
      <c r="F47" s="2">
        <f t="shared" si="7"/>
        <v>0.5079178392900342</v>
      </c>
      <c r="G47" s="2">
        <f t="shared" si="8"/>
        <v>1.4903239050510615</v>
      </c>
      <c r="H47" s="2">
        <f t="shared" si="9"/>
        <v>0.6780908509063395</v>
      </c>
      <c r="I47" s="2">
        <f t="shared" si="10"/>
        <v>0.012629602453014595</v>
      </c>
      <c r="J47" s="2">
        <f t="shared" si="11"/>
        <v>1</v>
      </c>
      <c r="K47" s="2">
        <f t="shared" si="12"/>
      </c>
    </row>
    <row r="48" spans="2:11" ht="11.25">
      <c r="B48" s="2">
        <f t="shared" si="3"/>
        <v>2.2099999999999915</v>
      </c>
      <c r="C48" s="2">
        <f t="shared" si="4"/>
        <v>560859.7285067894</v>
      </c>
      <c r="D48" s="2">
        <f t="shared" si="5"/>
        <v>0.0005608597285067894</v>
      </c>
      <c r="E48" s="2">
        <f t="shared" si="6"/>
        <v>534523059443.3219</v>
      </c>
      <c r="F48" s="2">
        <f t="shared" si="7"/>
        <v>0.5345230594433219</v>
      </c>
      <c r="G48" s="2">
        <f t="shared" si="8"/>
        <v>1.5683884905537366</v>
      </c>
      <c r="H48" s="2">
        <f t="shared" si="9"/>
        <v>0.7062549702782563</v>
      </c>
      <c r="I48" s="2">
        <f t="shared" si="10"/>
        <v>0.011655597353216907</v>
      </c>
      <c r="J48" s="2">
        <f t="shared" si="11"/>
        <v>1</v>
      </c>
      <c r="K48" s="2">
        <f t="shared" si="12"/>
      </c>
    </row>
    <row r="49" spans="2:11" ht="11.25">
      <c r="B49" s="2">
        <f t="shared" si="3"/>
        <v>2.3199999999999914</v>
      </c>
      <c r="C49" s="2">
        <f t="shared" si="4"/>
        <v>534267.2413793124</v>
      </c>
      <c r="D49" s="2">
        <f t="shared" si="5"/>
        <v>0.0005342672413793124</v>
      </c>
      <c r="E49" s="2">
        <f t="shared" si="6"/>
        <v>561128279596.6094</v>
      </c>
      <c r="F49" s="2">
        <f t="shared" si="7"/>
        <v>0.5611282795966094</v>
      </c>
      <c r="G49" s="2">
        <f t="shared" si="8"/>
        <v>1.6464530760564111</v>
      </c>
      <c r="H49" s="2">
        <f t="shared" si="9"/>
        <v>0.7333432327656076</v>
      </c>
      <c r="I49" s="2">
        <f t="shared" si="10"/>
        <v>0.010820922174844368</v>
      </c>
      <c r="J49" s="2">
        <f t="shared" si="11"/>
        <v>1</v>
      </c>
      <c r="K49" s="2">
        <f t="shared" si="12"/>
      </c>
    </row>
    <row r="50" spans="2:11" ht="11.25">
      <c r="B50" s="2">
        <f t="shared" si="3"/>
        <v>2.4299999999999913</v>
      </c>
      <c r="C50" s="2">
        <f t="shared" si="4"/>
        <v>510082.3045267508</v>
      </c>
      <c r="D50" s="2">
        <f t="shared" si="5"/>
        <v>0.0005100823045267508</v>
      </c>
      <c r="E50" s="2">
        <f t="shared" si="6"/>
        <v>587733499749.897</v>
      </c>
      <c r="F50" s="2">
        <f t="shared" si="7"/>
        <v>0.587733499749897</v>
      </c>
      <c r="G50" s="2">
        <f t="shared" si="8"/>
        <v>1.7245176615590863</v>
      </c>
      <c r="H50" s="2">
        <f t="shared" si="9"/>
        <v>0.7593143741013596</v>
      </c>
      <c r="I50" s="2">
        <f t="shared" si="10"/>
        <v>0.010101787885919719</v>
      </c>
      <c r="J50" s="2">
        <f t="shared" si="11"/>
        <v>1</v>
      </c>
      <c r="K50" s="2">
        <f t="shared" si="12"/>
      </c>
    </row>
    <row r="51" spans="2:11" ht="11.25">
      <c r="B51" s="2">
        <f t="shared" si="3"/>
        <v>2.539999999999991</v>
      </c>
      <c r="C51" s="2">
        <f t="shared" si="4"/>
        <v>487992.12598425365</v>
      </c>
      <c r="D51" s="2">
        <f t="shared" si="5"/>
        <v>0.0004879921259842537</v>
      </c>
      <c r="E51" s="2">
        <f t="shared" si="6"/>
        <v>614338719903.1846</v>
      </c>
      <c r="F51" s="2">
        <f t="shared" si="7"/>
        <v>0.6143387199031846</v>
      </c>
      <c r="G51" s="2">
        <f t="shared" si="8"/>
        <v>1.8025822470617612</v>
      </c>
      <c r="H51" s="2">
        <f t="shared" si="9"/>
        <v>0.784128831758688</v>
      </c>
      <c r="I51" s="2">
        <f t="shared" si="10"/>
        <v>0.009479387024469786</v>
      </c>
      <c r="J51" s="2">
        <f t="shared" si="11"/>
        <v>1</v>
      </c>
      <c r="K51" s="2">
        <f t="shared" si="12"/>
      </c>
    </row>
    <row r="52" spans="2:11" ht="11.25">
      <c r="B52" s="2">
        <f t="shared" si="3"/>
        <v>2.649999999999991</v>
      </c>
      <c r="C52" s="2">
        <f t="shared" si="4"/>
        <v>467735.84905660537</v>
      </c>
      <c r="D52" s="2">
        <f t="shared" si="5"/>
        <v>0.0004677358490566054</v>
      </c>
      <c r="E52" s="2">
        <f t="shared" si="6"/>
        <v>640943940056.4722</v>
      </c>
      <c r="F52" s="2">
        <f t="shared" si="7"/>
        <v>0.6409439400564722</v>
      </c>
      <c r="G52" s="2">
        <f t="shared" si="8"/>
        <v>1.880646832564436</v>
      </c>
      <c r="H52" s="2">
        <f t="shared" si="9"/>
        <v>0.8077488052176236</v>
      </c>
      <c r="I52" s="2">
        <f t="shared" si="10"/>
        <v>0.008938707043468044</v>
      </c>
      <c r="J52" s="2">
        <f t="shared" si="11"/>
        <v>1</v>
      </c>
      <c r="K52" s="2">
        <f t="shared" si="12"/>
      </c>
    </row>
    <row r="53" spans="2:11" ht="11.25">
      <c r="B53" s="2">
        <f t="shared" si="3"/>
        <v>2.759999999999991</v>
      </c>
      <c r="C53" s="2">
        <f t="shared" si="4"/>
        <v>449094.2028985522</v>
      </c>
      <c r="D53" s="2">
        <f t="shared" si="5"/>
        <v>0.0004490942028985522</v>
      </c>
      <c r="E53" s="2">
        <f t="shared" si="6"/>
        <v>667549160209.7598</v>
      </c>
      <c r="F53" s="2">
        <f t="shared" si="7"/>
        <v>0.6675491602097597</v>
      </c>
      <c r="G53" s="2">
        <f t="shared" si="8"/>
        <v>1.9587114180671108</v>
      </c>
      <c r="H53" s="2">
        <f t="shared" si="9"/>
        <v>0.830138313547584</v>
      </c>
      <c r="I53" s="2">
        <f t="shared" si="10"/>
        <v>0.008467661437238384</v>
      </c>
      <c r="J53" s="2">
        <f t="shared" si="11"/>
        <v>1</v>
      </c>
      <c r="K53" s="2">
        <f t="shared" si="12"/>
      </c>
    </row>
    <row r="54" spans="2:11" ht="11.25">
      <c r="B54" s="2">
        <f t="shared" si="3"/>
        <v>2.869999999999991</v>
      </c>
      <c r="C54" s="2">
        <f t="shared" si="4"/>
        <v>431881.5331010467</v>
      </c>
      <c r="D54" s="2">
        <f t="shared" si="5"/>
        <v>0.0004318815331010467</v>
      </c>
      <c r="E54" s="2">
        <f t="shared" si="6"/>
        <v>694154380363.0474</v>
      </c>
      <c r="F54" s="2">
        <f t="shared" si="7"/>
        <v>0.6941543803630473</v>
      </c>
      <c r="G54" s="2">
        <f t="shared" si="8"/>
        <v>2.036776003569786</v>
      </c>
      <c r="H54" s="2">
        <f t="shared" si="9"/>
        <v>0.8512632502180776</v>
      </c>
      <c r="I54" s="2">
        <f t="shared" si="10"/>
        <v>0.00805644538525157</v>
      </c>
      <c r="J54" s="2">
        <f t="shared" si="11"/>
        <v>1</v>
      </c>
      <c r="K54" s="2">
        <f t="shared" si="12"/>
      </c>
    </row>
    <row r="55" spans="2:11" ht="11.25">
      <c r="B55" s="2">
        <f t="shared" si="3"/>
        <v>2.9799999999999907</v>
      </c>
      <c r="C55" s="2">
        <f t="shared" si="4"/>
        <v>415939.59731543757</v>
      </c>
      <c r="D55" s="2">
        <f t="shared" si="5"/>
        <v>0.0004159395973154376</v>
      </c>
      <c r="E55" s="2">
        <f t="shared" si="6"/>
        <v>720759600516.3348</v>
      </c>
      <c r="F55" s="2">
        <f t="shared" si="7"/>
        <v>0.7207596005163348</v>
      </c>
      <c r="G55" s="2">
        <f t="shared" si="8"/>
        <v>2.11484058907246</v>
      </c>
      <c r="H55" s="2">
        <f t="shared" si="9"/>
        <v>0.871091435054083</v>
      </c>
      <c r="I55" s="2">
        <f t="shared" si="10"/>
        <v>0.00769705231483793</v>
      </c>
      <c r="J55" s="2">
        <f t="shared" si="11"/>
        <v>1</v>
      </c>
      <c r="K55" s="2">
        <f t="shared" si="12"/>
      </c>
    </row>
    <row r="56" spans="2:11" ht="11.25">
      <c r="B56" s="2">
        <f t="shared" si="3"/>
        <v>3.0899999999999905</v>
      </c>
      <c r="C56" s="2">
        <f t="shared" si="4"/>
        <v>401132.68608414364</v>
      </c>
      <c r="D56" s="2">
        <f t="shared" si="5"/>
        <v>0.00040113268608414366</v>
      </c>
      <c r="E56" s="2">
        <f t="shared" si="6"/>
        <v>747364820669.6224</v>
      </c>
      <c r="F56" s="2">
        <f t="shared" si="7"/>
        <v>0.7473648206696224</v>
      </c>
      <c r="G56" s="2">
        <f t="shared" si="8"/>
        <v>2.1929051745751353</v>
      </c>
      <c r="H56" s="2">
        <f t="shared" si="9"/>
        <v>0.8895926632569631</v>
      </c>
      <c r="I56" s="2">
        <f t="shared" si="10"/>
        <v>0.007382907350470615</v>
      </c>
      <c r="J56" s="2">
        <f t="shared" si="11"/>
        <v>1</v>
      </c>
      <c r="K56" s="2">
        <f t="shared" si="12"/>
      </c>
    </row>
    <row r="57" spans="2:11" ht="11.25">
      <c r="B57" s="2">
        <f t="shared" si="3"/>
        <v>3.1999999999999904</v>
      </c>
      <c r="C57" s="2">
        <f t="shared" si="4"/>
        <v>387343.75000000116</v>
      </c>
      <c r="D57" s="2">
        <f t="shared" si="5"/>
        <v>0.0003873437500000012</v>
      </c>
      <c r="E57" s="2">
        <f t="shared" si="6"/>
        <v>773970040822.9102</v>
      </c>
      <c r="F57" s="2">
        <f t="shared" si="7"/>
        <v>0.7739700408229101</v>
      </c>
      <c r="G57" s="2">
        <f t="shared" si="8"/>
        <v>2.2709697600778105</v>
      </c>
      <c r="H57" s="2">
        <f t="shared" si="9"/>
        <v>0.9067387514162314</v>
      </c>
      <c r="I57" s="2">
        <f t="shared" si="10"/>
        <v>0.007108586735003753</v>
      </c>
      <c r="J57" s="2">
        <f t="shared" si="11"/>
        <v>1</v>
      </c>
      <c r="K57" s="2">
        <f t="shared" si="12"/>
      </c>
    </row>
    <row r="58" spans="2:11" ht="11.25">
      <c r="B58" s="2">
        <f t="shared" si="3"/>
        <v>3.3099999999999903</v>
      </c>
      <c r="C58" s="2">
        <f t="shared" si="4"/>
        <v>374471.2990936567</v>
      </c>
      <c r="D58" s="2">
        <f t="shared" si="5"/>
        <v>0.0003744712990936567</v>
      </c>
      <c r="E58" s="2">
        <f t="shared" si="6"/>
        <v>800575260976.1976</v>
      </c>
      <c r="F58" s="2">
        <f t="shared" si="7"/>
        <v>0.8005752609761976</v>
      </c>
      <c r="G58" s="2">
        <f t="shared" si="8"/>
        <v>2.3490343455804847</v>
      </c>
      <c r="H58" s="2">
        <f t="shared" si="9"/>
        <v>0.9225035804420892</v>
      </c>
      <c r="I58" s="2">
        <f t="shared" si="10"/>
        <v>0.0068696012375931296</v>
      </c>
      <c r="J58" s="2">
        <f t="shared" si="11"/>
        <v>1</v>
      </c>
      <c r="K58" s="2">
        <f t="shared" si="12"/>
      </c>
    </row>
    <row r="59" spans="2:11" ht="11.25">
      <c r="B59" s="2">
        <f t="shared" si="3"/>
        <v>3.41999999999999</v>
      </c>
      <c r="C59" s="2">
        <f t="shared" si="4"/>
        <v>362426.9005847964</v>
      </c>
      <c r="D59" s="2">
        <f t="shared" si="5"/>
        <v>0.0003624269005847964</v>
      </c>
      <c r="E59" s="2">
        <f t="shared" si="6"/>
        <v>827180481129.4852</v>
      </c>
      <c r="F59" s="2">
        <f t="shared" si="7"/>
        <v>0.8271804811294852</v>
      </c>
      <c r="G59" s="2">
        <f t="shared" si="8"/>
        <v>2.42709893108316</v>
      </c>
      <c r="H59" s="2">
        <f t="shared" si="9"/>
        <v>0.936863135353326</v>
      </c>
      <c r="I59" s="2">
        <f t="shared" si="10"/>
        <v>0.006662227728416937</v>
      </c>
      <c r="J59" s="2">
        <f t="shared" si="11"/>
        <v>1</v>
      </c>
      <c r="K59" s="2">
        <f t="shared" si="12"/>
      </c>
    </row>
    <row r="60" spans="2:11" ht="11.25">
      <c r="B60" s="2">
        <f t="shared" si="3"/>
        <v>3.52999999999999</v>
      </c>
      <c r="C60" s="2">
        <f t="shared" si="4"/>
        <v>351133.1444759217</v>
      </c>
      <c r="D60" s="2">
        <f t="shared" si="5"/>
        <v>0.00035113314447592173</v>
      </c>
      <c r="E60" s="2">
        <f t="shared" si="6"/>
        <v>853785701282.7727</v>
      </c>
      <c r="F60" s="2">
        <f t="shared" si="7"/>
        <v>0.8537857012827726</v>
      </c>
      <c r="G60" s="2">
        <f t="shared" si="8"/>
        <v>2.5051635165858346</v>
      </c>
      <c r="H60" s="2">
        <f t="shared" si="9"/>
        <v>0.9497955418599741</v>
      </c>
      <c r="I60" s="2">
        <f t="shared" si="10"/>
        <v>0.006483377414767307</v>
      </c>
      <c r="J60" s="2">
        <f t="shared" si="11"/>
        <v>1</v>
      </c>
      <c r="K60" s="2">
        <f t="shared" si="12"/>
      </c>
    </row>
    <row r="61" spans="2:11" ht="11.25">
      <c r="B61" s="2">
        <f t="shared" si="3"/>
        <v>3.63999999999999</v>
      </c>
      <c r="C61" s="2">
        <f t="shared" si="4"/>
        <v>340521.978021979</v>
      </c>
      <c r="D61" s="2">
        <f t="shared" si="5"/>
        <v>0.000340521978021979</v>
      </c>
      <c r="E61" s="2">
        <f t="shared" si="6"/>
        <v>880390921436.0604</v>
      </c>
      <c r="F61" s="2">
        <f t="shared" si="7"/>
        <v>0.8803909214360605</v>
      </c>
      <c r="G61" s="2">
        <f t="shared" si="8"/>
        <v>2.5832281020885097</v>
      </c>
      <c r="H61" s="2">
        <f t="shared" si="9"/>
        <v>0.9612810996849955</v>
      </c>
      <c r="I61" s="2">
        <f t="shared" si="10"/>
        <v>0.006330492291105523</v>
      </c>
      <c r="J61" s="2">
        <f t="shared" si="11"/>
        <v>1</v>
      </c>
      <c r="K61" s="2">
        <f t="shared" si="12"/>
      </c>
    </row>
    <row r="62" spans="2:11" ht="11.25">
      <c r="B62" s="2">
        <f t="shared" si="3"/>
        <v>3.74999999999999</v>
      </c>
      <c r="C62" s="2">
        <f t="shared" si="4"/>
        <v>330533.33333333425</v>
      </c>
      <c r="D62" s="2">
        <f t="shared" si="5"/>
        <v>0.0003305333333333343</v>
      </c>
      <c r="E62" s="2">
        <f t="shared" si="6"/>
        <v>906996141589.3479</v>
      </c>
      <c r="F62" s="2">
        <f t="shared" si="7"/>
        <v>0.9069961415893479</v>
      </c>
      <c r="G62" s="2">
        <f t="shared" si="8"/>
        <v>2.6612926875911844</v>
      </c>
      <c r="H62" s="2">
        <f t="shared" si="9"/>
        <v>0.9713023125742338</v>
      </c>
      <c r="I62" s="2">
        <f t="shared" si="10"/>
        <v>0.006201463550159626</v>
      </c>
      <c r="J62" s="2">
        <f t="shared" si="11"/>
        <v>1</v>
      </c>
      <c r="K62" s="2">
        <f t="shared" si="12"/>
      </c>
    </row>
    <row r="63" spans="2:11" ht="11.25">
      <c r="B63" s="2">
        <f t="shared" si="3"/>
        <v>3.8599999999999897</v>
      </c>
      <c r="C63" s="2">
        <f t="shared" si="4"/>
        <v>321113.98963730654</v>
      </c>
      <c r="D63" s="2">
        <f t="shared" si="5"/>
        <v>0.00032111398963730655</v>
      </c>
      <c r="E63" s="2">
        <f t="shared" si="6"/>
        <v>933601361742.6357</v>
      </c>
      <c r="F63" s="2">
        <f t="shared" si="7"/>
        <v>0.9336013617426357</v>
      </c>
      <c r="G63" s="2">
        <f t="shared" si="8"/>
        <v>2.73935727309386</v>
      </c>
      <c r="H63" s="2">
        <f t="shared" si="9"/>
        <v>0.979843914948922</v>
      </c>
      <c r="I63" s="2">
        <f t="shared" si="10"/>
        <v>0.00609456729643675</v>
      </c>
      <c r="J63" s="2">
        <f t="shared" si="11"/>
        <v>1</v>
      </c>
      <c r="K63" s="2">
        <f t="shared" si="12"/>
      </c>
    </row>
    <row r="64" spans="2:11" ht="11.25">
      <c r="B64" s="2">
        <f t="shared" si="3"/>
        <v>3.9699999999999895</v>
      </c>
      <c r="C64" s="2">
        <f t="shared" si="4"/>
        <v>312216.62468513934</v>
      </c>
      <c r="D64" s="2">
        <f t="shared" si="5"/>
        <v>0.00031221662468513937</v>
      </c>
      <c r="E64" s="2">
        <f t="shared" si="6"/>
        <v>960206581895.9232</v>
      </c>
      <c r="F64" s="2">
        <f t="shared" si="7"/>
        <v>0.9602065818959232</v>
      </c>
      <c r="G64" s="2">
        <f t="shared" si="8"/>
        <v>2.8174218585965343</v>
      </c>
      <c r="H64" s="2">
        <f t="shared" si="9"/>
        <v>0.9868928951601412</v>
      </c>
      <c r="I64" s="2">
        <f t="shared" si="10"/>
        <v>0.006008414076562935</v>
      </c>
      <c r="J64" s="2">
        <f t="shared" si="11"/>
        <v>1</v>
      </c>
      <c r="K64" s="2">
        <f t="shared" si="12"/>
      </c>
    </row>
    <row r="65" spans="2:11" ht="11.25">
      <c r="B65" s="2">
        <f t="shared" si="3"/>
        <v>4.079999999999989</v>
      </c>
      <c r="C65" s="2">
        <f t="shared" si="4"/>
        <v>303799.01960784395</v>
      </c>
      <c r="D65" s="2">
        <f t="shared" si="5"/>
        <v>0.000303799019607844</v>
      </c>
      <c r="E65" s="2">
        <f t="shared" si="6"/>
        <v>986811802049.2106</v>
      </c>
      <c r="F65" s="2">
        <f t="shared" si="7"/>
        <v>0.9868118020492106</v>
      </c>
      <c r="G65" s="2">
        <f t="shared" si="8"/>
        <v>2.8954864440992085</v>
      </c>
      <c r="H65" s="2">
        <f t="shared" si="9"/>
        <v>0.992438515309812</v>
      </c>
      <c r="I65" s="2">
        <f t="shared" si="10"/>
        <v>0.005941909615897532</v>
      </c>
      <c r="J65" s="2">
        <f t="shared" si="11"/>
        <v>1</v>
      </c>
      <c r="K65" s="2">
        <f t="shared" si="12"/>
      </c>
    </row>
    <row r="66" spans="2:11" ht="11.25">
      <c r="B66" s="2">
        <f t="shared" si="3"/>
        <v>4.18999999999999</v>
      </c>
      <c r="C66" s="2">
        <f t="shared" si="4"/>
        <v>295823.38902148046</v>
      </c>
      <c r="D66" s="2">
        <f t="shared" si="5"/>
        <v>0.00029582338902148046</v>
      </c>
      <c r="E66" s="2">
        <f t="shared" si="6"/>
        <v>1013417022202.4984</v>
      </c>
      <c r="F66" s="2">
        <f t="shared" si="7"/>
        <v>1.0134170222024983</v>
      </c>
      <c r="G66" s="2">
        <f t="shared" si="8"/>
        <v>2.9735510296018846</v>
      </c>
      <c r="H66" s="2">
        <f t="shared" si="9"/>
        <v>0.9964723276080164</v>
      </c>
      <c r="I66" s="2">
        <f t="shared" si="10"/>
        <v>0.005894224813997091</v>
      </c>
      <c r="J66" s="2">
        <f t="shared" si="11"/>
        <v>1</v>
      </c>
      <c r="K66" s="2">
        <f t="shared" si="12"/>
      </c>
    </row>
    <row r="67" spans="2:11" ht="11.25">
      <c r="B67" s="2">
        <f t="shared" si="3"/>
        <v>4.29999999999999</v>
      </c>
      <c r="C67" s="2">
        <f t="shared" si="4"/>
        <v>288255.81395348907</v>
      </c>
      <c r="D67" s="2">
        <f t="shared" si="5"/>
        <v>0.0002882558139534891</v>
      </c>
      <c r="E67" s="2">
        <f t="shared" si="6"/>
        <v>1040022242355.786</v>
      </c>
      <c r="F67" s="2">
        <f t="shared" si="7"/>
        <v>1.0400222423557859</v>
      </c>
      <c r="G67" s="2">
        <f t="shared" si="8"/>
        <v>3.0516156151045593</v>
      </c>
      <c r="H67" s="2">
        <f t="shared" si="9"/>
        <v>0.9989881872417411</v>
      </c>
      <c r="I67" s="2">
        <f t="shared" si="10"/>
        <v>0.005864773563824456</v>
      </c>
      <c r="J67" s="2">
        <f t="shared" si="11"/>
        <v>1</v>
      </c>
      <c r="K67" s="2">
        <f t="shared" si="12"/>
      </c>
    </row>
    <row r="68" spans="2:11" ht="11.25">
      <c r="B68" s="2">
        <f t="shared" si="3"/>
        <v>4.40999999999999</v>
      </c>
      <c r="C68" s="2">
        <f t="shared" si="4"/>
        <v>281065.7596371888</v>
      </c>
      <c r="D68" s="2">
        <f t="shared" si="5"/>
        <v>0.0002810657596371888</v>
      </c>
      <c r="E68" s="2">
        <f t="shared" si="6"/>
        <v>1066627462509.074</v>
      </c>
      <c r="F68" s="2">
        <f t="shared" si="7"/>
        <v>1.066627462509074</v>
      </c>
      <c r="G68" s="2">
        <f t="shared" si="8"/>
        <v>3.1296802006072353</v>
      </c>
      <c r="H68" s="2">
        <f t="shared" si="9"/>
        <v>0.9999822617354336</v>
      </c>
      <c r="I68" s="2">
        <f t="shared" si="10"/>
        <v>0.005853197365307091</v>
      </c>
      <c r="J68" s="2">
        <f t="shared" si="11"/>
        <v>1</v>
      </c>
      <c r="K68" s="2">
        <f t="shared" si="12"/>
      </c>
    </row>
    <row r="69" spans="2:11" ht="11.25">
      <c r="B69" s="2">
        <f t="shared" si="3"/>
        <v>4.519999999999991</v>
      </c>
      <c r="C69" s="2">
        <f t="shared" si="4"/>
        <v>274225.6637168147</v>
      </c>
      <c r="D69" s="2">
        <f t="shared" si="5"/>
        <v>0.00027422566371681476</v>
      </c>
      <c r="E69" s="2">
        <f t="shared" si="6"/>
        <v>1093232682662.3615</v>
      </c>
      <c r="F69" s="2">
        <f t="shared" si="7"/>
        <v>1.0932326826623615</v>
      </c>
      <c r="G69" s="2">
        <f t="shared" si="8"/>
        <v>3.20774478610991</v>
      </c>
      <c r="H69" s="2">
        <f t="shared" si="9"/>
        <v>0.999453036789113</v>
      </c>
      <c r="I69" s="2">
        <f t="shared" si="10"/>
        <v>0.005859356035718886</v>
      </c>
      <c r="J69" s="2">
        <f t="shared" si="11"/>
        <v>1</v>
      </c>
      <c r="K69" s="2">
        <f t="shared" si="12"/>
      </c>
    </row>
    <row r="70" spans="2:11" ht="11.25">
      <c r="B70" s="2">
        <f t="shared" si="3"/>
        <v>4.629999999999991</v>
      </c>
      <c r="C70" s="2">
        <f t="shared" si="4"/>
        <v>267710.58315334824</v>
      </c>
      <c r="D70" s="2">
        <f t="shared" si="5"/>
        <v>0.00026771058315334825</v>
      </c>
      <c r="E70" s="2">
        <f t="shared" si="6"/>
        <v>1119837902815.6494</v>
      </c>
      <c r="F70" s="2">
        <f t="shared" si="7"/>
        <v>1.1198379028156493</v>
      </c>
      <c r="G70" s="2">
        <f t="shared" si="8"/>
        <v>3.285809371612586</v>
      </c>
      <c r="H70" s="2">
        <f t="shared" si="9"/>
        <v>0.9974013185851442</v>
      </c>
      <c r="I70" s="2">
        <f t="shared" si="10"/>
        <v>0.00588332410256482</v>
      </c>
      <c r="J70" s="2">
        <f t="shared" si="11"/>
        <v>1</v>
      </c>
      <c r="K70" s="2">
        <f t="shared" si="12"/>
      </c>
    </row>
    <row r="71" spans="2:11" ht="11.25">
      <c r="B71" s="2">
        <f t="shared" si="3"/>
        <v>4.739999999999991</v>
      </c>
      <c r="C71" s="2">
        <f t="shared" si="4"/>
        <v>261497.89029535913</v>
      </c>
      <c r="D71" s="2">
        <f t="shared" si="5"/>
        <v>0.00026149789029535916</v>
      </c>
      <c r="E71" s="2">
        <f t="shared" si="6"/>
        <v>1146443122968.9368</v>
      </c>
      <c r="F71" s="2">
        <f t="shared" si="7"/>
        <v>1.1464431229689367</v>
      </c>
      <c r="G71" s="2">
        <f t="shared" si="8"/>
        <v>3.3638739571152603</v>
      </c>
      <c r="H71" s="2">
        <f t="shared" si="9"/>
        <v>0.9938302325601581</v>
      </c>
      <c r="I71" s="2">
        <f t="shared" si="10"/>
        <v>0.005925392719505285</v>
      </c>
      <c r="J71" s="2">
        <f t="shared" si="11"/>
        <v>1</v>
      </c>
      <c r="K71" s="2">
        <f t="shared" si="12"/>
      </c>
    </row>
    <row r="72" spans="2:11" ht="11.25">
      <c r="B72" s="2">
        <f t="shared" si="3"/>
        <v>4.849999999999992</v>
      </c>
      <c r="C72" s="2">
        <f t="shared" si="4"/>
        <v>255567.0103092788</v>
      </c>
      <c r="D72" s="2">
        <f t="shared" si="5"/>
        <v>0.0002555670103092788</v>
      </c>
      <c r="E72" s="2">
        <f t="shared" si="6"/>
        <v>1173048343122.2246</v>
      </c>
      <c r="F72" s="2">
        <f t="shared" si="7"/>
        <v>1.1730483431222245</v>
      </c>
      <c r="G72" s="2">
        <f t="shared" si="8"/>
        <v>3.4419385426179354</v>
      </c>
      <c r="H72" s="2">
        <f t="shared" si="9"/>
        <v>0.9887452186439918</v>
      </c>
      <c r="I72" s="2">
        <f t="shared" si="10"/>
        <v>0.005986077189919634</v>
      </c>
      <c r="J72" s="2">
        <f t="shared" si="11"/>
        <v>1</v>
      </c>
      <c r="K72" s="2">
        <f t="shared" si="12"/>
      </c>
    </row>
    <row r="73" spans="2:11" ht="11.25">
      <c r="B73" s="2">
        <f t="shared" si="3"/>
        <v>4.959999999999992</v>
      </c>
      <c r="C73" s="2">
        <f t="shared" si="4"/>
        <v>249899.1935483875</v>
      </c>
      <c r="D73" s="2">
        <f t="shared" si="5"/>
        <v>0.00024989919354838754</v>
      </c>
      <c r="E73" s="2">
        <f t="shared" si="6"/>
        <v>1199653563275.5122</v>
      </c>
      <c r="F73" s="2">
        <f t="shared" si="7"/>
        <v>1.199653563275512</v>
      </c>
      <c r="G73" s="2">
        <f t="shared" si="8"/>
        <v>3.5200031281206106</v>
      </c>
      <c r="H73" s="2">
        <f t="shared" si="9"/>
        <v>0.9821540229728991</v>
      </c>
      <c r="I73" s="2">
        <f t="shared" si="10"/>
        <v>0.006066130432490045</v>
      </c>
      <c r="J73" s="2">
        <f t="shared" si="11"/>
        <v>1</v>
      </c>
      <c r="K73" s="2">
        <f t="shared" si="12"/>
      </c>
    </row>
    <row r="74" spans="2:11" ht="11.25">
      <c r="B74" s="2">
        <f t="shared" si="3"/>
        <v>5.069999999999992</v>
      </c>
      <c r="C74" s="2">
        <f t="shared" si="4"/>
        <v>244477.31755424102</v>
      </c>
      <c r="D74" s="2">
        <f t="shared" si="5"/>
        <v>0.00024447731755424104</v>
      </c>
      <c r="E74" s="2">
        <f t="shared" si="6"/>
        <v>1226258783428.7998</v>
      </c>
      <c r="F74" s="2">
        <f t="shared" si="7"/>
        <v>1.2262587834287997</v>
      </c>
      <c r="G74" s="2">
        <f t="shared" si="8"/>
        <v>3.5980677136232857</v>
      </c>
      <c r="H74" s="2">
        <f t="shared" si="9"/>
        <v>0.9740666860896567</v>
      </c>
      <c r="I74" s="2">
        <f t="shared" si="10"/>
        <v>0.006166562995750142</v>
      </c>
      <c r="J74" s="2">
        <f t="shared" si="11"/>
        <v>1</v>
      </c>
      <c r="K74" s="2">
        <f t="shared" si="12"/>
      </c>
    </row>
    <row r="75" spans="2:11" ht="11.25">
      <c r="B75" s="2">
        <f t="shared" si="3"/>
        <v>5.179999999999993</v>
      </c>
      <c r="C75" s="2">
        <f t="shared" si="4"/>
        <v>239285.71428571464</v>
      </c>
      <c r="D75" s="2">
        <f t="shared" si="5"/>
        <v>0.00023928571428571467</v>
      </c>
      <c r="E75" s="2">
        <f t="shared" si="6"/>
        <v>1252864003582.0876</v>
      </c>
      <c r="F75" s="2">
        <f t="shared" si="7"/>
        <v>1.2528640035820877</v>
      </c>
      <c r="G75" s="2">
        <f t="shared" si="8"/>
        <v>3.676132299125961</v>
      </c>
      <c r="H75" s="2">
        <f t="shared" si="9"/>
        <v>0.9644955276485393</v>
      </c>
      <c r="I75" s="2">
        <f t="shared" si="10"/>
        <v>0.00628867054316224</v>
      </c>
      <c r="J75" s="2">
        <f t="shared" si="11"/>
        <v>1</v>
      </c>
      <c r="K75" s="2">
        <f t="shared" si="12"/>
      </c>
    </row>
    <row r="76" spans="2:11" ht="11.25">
      <c r="B76" s="2">
        <f t="shared" si="3"/>
        <v>5.289999999999993</v>
      </c>
      <c r="C76" s="2">
        <f t="shared" si="4"/>
        <v>234310.018903592</v>
      </c>
      <c r="D76" s="2">
        <f t="shared" si="5"/>
        <v>0.00023431001890359201</v>
      </c>
      <c r="E76" s="2">
        <f t="shared" si="6"/>
        <v>1279469223735.3752</v>
      </c>
      <c r="F76" s="2">
        <f t="shared" si="7"/>
        <v>1.2794692237353753</v>
      </c>
      <c r="G76" s="2">
        <f t="shared" si="8"/>
        <v>3.7541968846286364</v>
      </c>
      <c r="H76" s="2">
        <f t="shared" si="9"/>
        <v>0.9534551276484643</v>
      </c>
      <c r="I76" s="2">
        <f t="shared" si="10"/>
        <v>0.0064340701103989305</v>
      </c>
      <c r="J76" s="2">
        <f t="shared" si="11"/>
        <v>1</v>
      </c>
      <c r="K76" s="2">
        <f t="shared" si="12"/>
      </c>
    </row>
    <row r="77" spans="2:11" ht="11.25">
      <c r="B77" s="2">
        <f t="shared" si="3"/>
        <v>5.399999999999993</v>
      </c>
      <c r="C77" s="2">
        <f t="shared" si="4"/>
        <v>229537.0370370373</v>
      </c>
      <c r="D77" s="2">
        <f t="shared" si="5"/>
        <v>0.00022953703703703732</v>
      </c>
      <c r="E77" s="2">
        <f t="shared" si="6"/>
        <v>1306074443888.663</v>
      </c>
      <c r="F77" s="2">
        <f t="shared" si="7"/>
        <v>1.3060744438886631</v>
      </c>
      <c r="G77" s="2">
        <f t="shared" si="8"/>
        <v>3.8322614701313116</v>
      </c>
      <c r="H77" s="2">
        <f t="shared" si="9"/>
        <v>0.9409623042228941</v>
      </c>
      <c r="I77" s="2">
        <f t="shared" si="10"/>
        <v>0.006604746912218305</v>
      </c>
      <c r="J77" s="2">
        <f t="shared" si="11"/>
        <v>1</v>
      </c>
      <c r="K77" s="2">
        <f t="shared" si="12"/>
      </c>
    </row>
    <row r="78" spans="2:11" ht="11.25">
      <c r="B78" s="2">
        <f t="shared" si="3"/>
        <v>5.509999999999994</v>
      </c>
      <c r="C78" s="2">
        <f t="shared" si="4"/>
        <v>224954.62794918357</v>
      </c>
      <c r="D78" s="2">
        <f t="shared" si="5"/>
        <v>0.0002249546279491836</v>
      </c>
      <c r="E78" s="2">
        <f t="shared" si="6"/>
        <v>1332679664041.9507</v>
      </c>
      <c r="F78" s="2">
        <f t="shared" si="7"/>
        <v>1.3326796640419507</v>
      </c>
      <c r="G78" s="2">
        <f t="shared" si="8"/>
        <v>3.9103260556339863</v>
      </c>
      <c r="H78" s="2">
        <f t="shared" si="9"/>
        <v>0.9270360880203277</v>
      </c>
      <c r="I78" s="2">
        <f t="shared" si="10"/>
        <v>0.006803114087856033</v>
      </c>
      <c r="J78" s="2">
        <f t="shared" si="11"/>
        <v>1</v>
      </c>
      <c r="K78" s="2">
        <f t="shared" si="12"/>
      </c>
    </row>
    <row r="79" spans="2:11" ht="11.25">
      <c r="B79" s="2">
        <f t="shared" si="3"/>
        <v>5.619999999999994</v>
      </c>
      <c r="C79" s="2">
        <f t="shared" si="4"/>
        <v>220551.6014234878</v>
      </c>
      <c r="D79" s="2">
        <f t="shared" si="5"/>
        <v>0.00022055160142348782</v>
      </c>
      <c r="E79" s="2">
        <f t="shared" si="6"/>
        <v>1359284884195.2383</v>
      </c>
      <c r="F79" s="2">
        <f t="shared" si="7"/>
        <v>1.3592848841952383</v>
      </c>
      <c r="G79" s="2">
        <f t="shared" si="8"/>
        <v>3.988390641136662</v>
      </c>
      <c r="H79" s="2">
        <f t="shared" si="9"/>
        <v>0.9116976932144101</v>
      </c>
      <c r="I79" s="2">
        <f t="shared" si="10"/>
        <v>0.007032088576437167</v>
      </c>
      <c r="J79" s="2">
        <f t="shared" si="11"/>
        <v>1</v>
      </c>
      <c r="K79" s="2">
        <f t="shared" si="12"/>
      </c>
    </row>
    <row r="80" spans="2:11" ht="11.25">
      <c r="B80" s="2">
        <f t="shared" si="3"/>
        <v>5.729999999999994</v>
      </c>
      <c r="C80" s="2">
        <f t="shared" si="4"/>
        <v>216317.62652705083</v>
      </c>
      <c r="D80" s="2">
        <f t="shared" si="5"/>
        <v>0.00021631762652705083</v>
      </c>
      <c r="E80" s="2">
        <f t="shared" si="6"/>
        <v>1385890104348.5261</v>
      </c>
      <c r="F80" s="2">
        <f t="shared" si="7"/>
        <v>1.385890104348526</v>
      </c>
      <c r="G80" s="2">
        <f t="shared" si="8"/>
        <v>4.066455226639337</v>
      </c>
      <c r="H80" s="2">
        <f t="shared" si="9"/>
        <v>0.8949704851878219</v>
      </c>
      <c r="I80" s="2">
        <f t="shared" si="10"/>
        <v>0.007295187384940007</v>
      </c>
      <c r="J80" s="2">
        <f t="shared" si="11"/>
        <v>1</v>
      </c>
      <c r="K80" s="2">
        <f t="shared" si="12"/>
      </c>
    </row>
    <row r="81" spans="2:11" ht="11.25">
      <c r="B81" s="2">
        <f t="shared" si="3"/>
        <v>5.8399999999999945</v>
      </c>
      <c r="C81" s="2">
        <f t="shared" si="4"/>
        <v>212243.1506849317</v>
      </c>
      <c r="D81" s="2">
        <f t="shared" si="5"/>
        <v>0.00021224315068493172</v>
      </c>
      <c r="E81" s="2">
        <f t="shared" si="6"/>
        <v>1412495324501.814</v>
      </c>
      <c r="F81" s="2">
        <f t="shared" si="7"/>
        <v>1.412495324501814</v>
      </c>
      <c r="G81" s="2">
        <f t="shared" si="8"/>
        <v>4.144519812142012</v>
      </c>
      <c r="H81" s="2">
        <f t="shared" si="9"/>
        <v>0.8768799449391711</v>
      </c>
      <c r="I81" s="2">
        <f t="shared" si="10"/>
        <v>0.007596649961020999</v>
      </c>
      <c r="J81" s="2">
        <f t="shared" si="11"/>
        <v>1</v>
      </c>
      <c r="K81" s="2">
        <f t="shared" si="12"/>
      </c>
    </row>
    <row r="82" spans="2:11" ht="11.25">
      <c r="B82" s="2">
        <f t="shared" si="3"/>
        <v>5.949999999999995</v>
      </c>
      <c r="C82" s="2">
        <f t="shared" si="4"/>
        <v>208319.3277310926</v>
      </c>
      <c r="D82" s="2">
        <f t="shared" si="5"/>
        <v>0.0002083193277310926</v>
      </c>
      <c r="E82" s="2">
        <f t="shared" si="6"/>
        <v>1439100544655.1016</v>
      </c>
      <c r="F82" s="2">
        <f t="shared" si="7"/>
        <v>1.4391005446551015</v>
      </c>
      <c r="G82" s="2">
        <f t="shared" si="8"/>
        <v>4.222584397644688</v>
      </c>
      <c r="H82" s="2">
        <f t="shared" si="9"/>
        <v>0.8574536302671156</v>
      </c>
      <c r="I82" s="2">
        <f t="shared" si="10"/>
        <v>0.007941594370993723</v>
      </c>
      <c r="J82" s="2">
        <f t="shared" si="11"/>
        <v>1</v>
      </c>
      <c r="K82" s="2">
        <f t="shared" si="12"/>
      </c>
    </row>
    <row r="83" spans="2:11" ht="11.25">
      <c r="B83" s="2">
        <f t="shared" si="3"/>
        <v>6.059999999999995</v>
      </c>
      <c r="C83" s="2">
        <f t="shared" si="4"/>
        <v>204537.9537953797</v>
      </c>
      <c r="D83" s="2">
        <f t="shared" si="5"/>
        <v>0.00020453795379537972</v>
      </c>
      <c r="E83" s="2">
        <f t="shared" si="6"/>
        <v>1465705764808.3892</v>
      </c>
      <c r="F83" s="2">
        <f t="shared" si="7"/>
        <v>1.465705764808389</v>
      </c>
      <c r="G83" s="2">
        <f t="shared" si="8"/>
        <v>4.300648983147362</v>
      </c>
      <c r="H83" s="2">
        <f t="shared" si="9"/>
        <v>0.8367211337908392</v>
      </c>
      <c r="I83" s="2">
        <f t="shared" si="10"/>
        <v>0.008336217743161019</v>
      </c>
      <c r="J83" s="2">
        <f t="shared" si="11"/>
        <v>1</v>
      </c>
      <c r="K83" s="2">
        <f t="shared" si="12"/>
      </c>
    </row>
    <row r="84" spans="2:11" ht="11.25">
      <c r="B84" s="2">
        <f t="shared" si="3"/>
        <v>6.1699999999999955</v>
      </c>
      <c r="C84" s="2">
        <f t="shared" si="4"/>
        <v>200891.41004862252</v>
      </c>
      <c r="D84" s="2">
        <f t="shared" si="5"/>
        <v>0.00020089141004862252</v>
      </c>
      <c r="E84" s="2">
        <f t="shared" si="6"/>
        <v>1492310984961.677</v>
      </c>
      <c r="F84" s="2">
        <f t="shared" si="7"/>
        <v>1.492310984961677</v>
      </c>
      <c r="G84" s="2">
        <f t="shared" si="8"/>
        <v>4.378713568650038</v>
      </c>
      <c r="H84" s="2">
        <f t="shared" si="9"/>
        <v>0.81471403787083</v>
      </c>
      <c r="I84" s="2">
        <f t="shared" si="10"/>
        <v>0.008788055315750014</v>
      </c>
      <c r="J84" s="2">
        <f t="shared" si="11"/>
        <v>1</v>
      </c>
      <c r="K84" s="2">
        <f t="shared" si="12"/>
      </c>
    </row>
    <row r="85" spans="2:11" ht="11.25">
      <c r="B85" s="2">
        <f t="shared" si="3"/>
        <v>6.279999999999996</v>
      </c>
      <c r="C85" s="2">
        <f t="shared" si="4"/>
        <v>197372.61146496827</v>
      </c>
      <c r="D85" s="2">
        <f t="shared" si="5"/>
        <v>0.00019737261146496828</v>
      </c>
      <c r="E85" s="2">
        <f t="shared" si="6"/>
        <v>1518916205114.9648</v>
      </c>
      <c r="F85" s="2">
        <f t="shared" si="7"/>
        <v>1.5189162051149647</v>
      </c>
      <c r="G85" s="2">
        <f t="shared" si="8"/>
        <v>4.4567781541527145</v>
      </c>
      <c r="H85" s="2">
        <f t="shared" si="9"/>
        <v>0.791465866498636</v>
      </c>
      <c r="I85" s="2">
        <f t="shared" si="10"/>
        <v>0.00930631795000315</v>
      </c>
      <c r="J85" s="2">
        <f t="shared" si="11"/>
        <v>1</v>
      </c>
      <c r="K85" s="2">
        <f t="shared" si="12"/>
      </c>
    </row>
    <row r="86" spans="2:11" ht="11.25">
      <c r="B86" s="2">
        <f t="shared" si="3"/>
        <v>6.389999999999996</v>
      </c>
      <c r="C86" s="2">
        <f t="shared" si="4"/>
        <v>193974.96087636944</v>
      </c>
      <c r="D86" s="2">
        <f t="shared" si="5"/>
        <v>0.00019397496087636946</v>
      </c>
      <c r="E86" s="2">
        <f t="shared" si="6"/>
        <v>1545521425268.2522</v>
      </c>
      <c r="F86" s="2">
        <f t="shared" si="7"/>
        <v>1.545521425268252</v>
      </c>
      <c r="G86" s="2">
        <f t="shared" si="8"/>
        <v>4.534842739655388</v>
      </c>
      <c r="H86" s="2">
        <f t="shared" si="9"/>
        <v>0.7670120342288845</v>
      </c>
      <c r="I86" s="2">
        <f t="shared" si="10"/>
        <v>0.009902335932200145</v>
      </c>
      <c r="J86" s="2">
        <f t="shared" si="11"/>
        <v>1</v>
      </c>
      <c r="K86" s="2">
        <f t="shared" si="12"/>
      </c>
    </row>
    <row r="87" spans="2:11" ht="11.25">
      <c r="B87" s="2">
        <f t="shared" si="3"/>
        <v>6.4999999999999964</v>
      </c>
      <c r="C87" s="2">
        <f t="shared" si="4"/>
        <v>190692.3076923078</v>
      </c>
      <c r="D87" s="2">
        <f t="shared" si="5"/>
        <v>0.0001906923076923078</v>
      </c>
      <c r="E87" s="2">
        <f t="shared" si="6"/>
        <v>1572126645421.54</v>
      </c>
      <c r="F87" s="2">
        <f t="shared" si="7"/>
        <v>1.57212664542154</v>
      </c>
      <c r="G87" s="2">
        <f t="shared" si="8"/>
        <v>4.612907325158064</v>
      </c>
      <c r="H87" s="2">
        <f t="shared" si="9"/>
        <v>0.7413897922313473</v>
      </c>
      <c r="I87" s="2">
        <f t="shared" si="10"/>
        <v>0.01059014853500058</v>
      </c>
      <c r="J87" s="2">
        <f t="shared" si="11"/>
        <v>1</v>
      </c>
      <c r="K87" s="2">
        <f t="shared" si="12"/>
      </c>
    </row>
    <row r="88" spans="2:11" ht="11.25">
      <c r="B88" s="2">
        <f t="shared" si="3"/>
        <v>6.609999999999997</v>
      </c>
      <c r="C88" s="2">
        <f t="shared" si="4"/>
        <v>187518.91074130114</v>
      </c>
      <c r="D88" s="2">
        <f t="shared" si="5"/>
        <v>0.00018751891074130116</v>
      </c>
      <c r="E88" s="2">
        <f t="shared" si="6"/>
        <v>1598731865574.8276</v>
      </c>
      <c r="F88" s="2">
        <f t="shared" si="7"/>
        <v>1.5987318655748277</v>
      </c>
      <c r="G88" s="2">
        <f t="shared" si="8"/>
        <v>4.690971910660739</v>
      </c>
      <c r="H88" s="2">
        <f t="shared" si="9"/>
        <v>0.714638171545255</v>
      </c>
      <c r="I88" s="2">
        <f t="shared" si="10"/>
        <v>0.01138729609790662</v>
      </c>
      <c r="J88" s="2">
        <f t="shared" si="11"/>
        <v>1</v>
      </c>
      <c r="K88" s="2">
        <f t="shared" si="12"/>
      </c>
    </row>
    <row r="89" spans="2:11" ht="11.25">
      <c r="B89" s="2">
        <f t="shared" si="3"/>
        <v>6.719999999999997</v>
      </c>
      <c r="C89" s="2">
        <f t="shared" si="4"/>
        <v>184449.40476190485</v>
      </c>
      <c r="D89" s="2">
        <f t="shared" si="5"/>
        <v>0.00018444940476190487</v>
      </c>
      <c r="E89" s="2">
        <f t="shared" si="6"/>
        <v>1625337085728.1152</v>
      </c>
      <c r="F89" s="2">
        <f t="shared" si="7"/>
        <v>1.6253370857281153</v>
      </c>
      <c r="G89" s="2">
        <f t="shared" si="8"/>
        <v>4.769036496163413</v>
      </c>
      <c r="H89" s="2">
        <f t="shared" si="9"/>
        <v>0.6867979236222783</v>
      </c>
      <c r="I89" s="2">
        <f t="shared" si="10"/>
        <v>0.01231589746644895</v>
      </c>
      <c r="J89" s="2">
        <f t="shared" si="11"/>
        <v>1</v>
      </c>
      <c r="K89" s="2">
        <f t="shared" si="12"/>
      </c>
    </row>
    <row r="90" spans="2:11" ht="11.25">
      <c r="B90" s="2">
        <f t="shared" si="3"/>
        <v>6.829999999999997</v>
      </c>
      <c r="C90" s="2">
        <f t="shared" si="4"/>
        <v>181478.77013177166</v>
      </c>
      <c r="D90" s="2">
        <f t="shared" si="5"/>
        <v>0.00018147877013177167</v>
      </c>
      <c r="E90" s="2">
        <f t="shared" si="6"/>
        <v>1651942305881.403</v>
      </c>
      <c r="F90" s="2">
        <f t="shared" si="7"/>
        <v>1.6519423058814031</v>
      </c>
      <c r="G90" s="2">
        <f t="shared" si="8"/>
        <v>4.847101081666089</v>
      </c>
      <c r="H90" s="2">
        <f t="shared" si="9"/>
        <v>0.6579114582487633</v>
      </c>
      <c r="I90" s="2">
        <f t="shared" si="10"/>
        <v>0.013404135653130802</v>
      </c>
      <c r="J90" s="2">
        <f t="shared" si="11"/>
        <v>1</v>
      </c>
      <c r="K90" s="2">
        <f t="shared" si="12"/>
      </c>
    </row>
    <row r="91" spans="2:11" ht="11.25">
      <c r="B91" s="2">
        <f t="shared" si="3"/>
        <v>6.939999999999998</v>
      </c>
      <c r="C91" s="2">
        <f t="shared" si="4"/>
        <v>178602.30547550437</v>
      </c>
      <c r="D91" s="2">
        <f t="shared" si="5"/>
        <v>0.00017860230547550438</v>
      </c>
      <c r="E91" s="2">
        <f t="shared" si="6"/>
        <v>1678547526034.691</v>
      </c>
      <c r="F91" s="2">
        <f t="shared" si="7"/>
        <v>1.678547526034691</v>
      </c>
      <c r="G91" s="2">
        <f t="shared" si="8"/>
        <v>4.9251656671687645</v>
      </c>
      <c r="H91" s="2">
        <f t="shared" si="9"/>
        <v>0.6280227789417842</v>
      </c>
      <c r="I91" s="2">
        <f t="shared" si="10"/>
        <v>0.01468833716159667</v>
      </c>
      <c r="J91" s="2">
        <f t="shared" si="11"/>
        <v>1</v>
      </c>
      <c r="K91" s="2">
        <f t="shared" si="12"/>
      </c>
    </row>
    <row r="92" spans="2:11" ht="11.25">
      <c r="B92" s="2">
        <f t="shared" si="3"/>
        <v>7.049999999999998</v>
      </c>
      <c r="C92" s="2">
        <f t="shared" si="4"/>
        <v>175815.6028368795</v>
      </c>
      <c r="D92" s="2">
        <f t="shared" si="5"/>
        <v>0.0001758156028368795</v>
      </c>
      <c r="E92" s="2">
        <f t="shared" si="6"/>
        <v>1705152746187.9785</v>
      </c>
      <c r="F92" s="2">
        <f t="shared" si="7"/>
        <v>1.7051527461879785</v>
      </c>
      <c r="G92" s="2">
        <f t="shared" si="8"/>
        <v>5.00323025267144</v>
      </c>
      <c r="H92" s="2">
        <f t="shared" si="9"/>
        <v>0.5971774159174188</v>
      </c>
      <c r="I92" s="2">
        <f t="shared" si="10"/>
        <v>0.01621593026094593</v>
      </c>
      <c r="J92" s="2">
        <f t="shared" si="11"/>
        <v>1</v>
      </c>
      <c r="K92" s="2">
        <f t="shared" si="12"/>
      </c>
    </row>
    <row r="93" spans="2:11" ht="11.25">
      <c r="B93" s="2">
        <f aca="true" t="shared" si="13" ref="B93:B156">B92+$C$12</f>
        <v>7.159999999999998</v>
      </c>
      <c r="C93" s="2">
        <f aca="true" t="shared" si="14" ref="C93:C156">1000*1239.5/B93</f>
        <v>173114.52513966485</v>
      </c>
      <c r="D93" s="2">
        <f aca="true" t="shared" si="15" ref="D93:D156">C93*0.000000001</f>
        <v>0.00017311452513966486</v>
      </c>
      <c r="E93" s="2">
        <f aca="true" t="shared" si="16" ref="E93:E156">$C$2/D93</f>
        <v>1731757966341.266</v>
      </c>
      <c r="F93" s="2">
        <f aca="true" t="shared" si="17" ref="F93:F156">E93*0.000000000001</f>
        <v>1.731757966341266</v>
      </c>
      <c r="G93" s="2">
        <f aca="true" t="shared" si="18" ref="G93:G156">4*PI()*$H$18*$G$23*E93*COS($I$23)/$C$2</f>
        <v>5.081294838174115</v>
      </c>
      <c r="H93" s="2">
        <f aca="true" t="shared" si="19" ref="H93:H156">SIN(G93/2)</f>
        <v>0.5654223567333668</v>
      </c>
      <c r="I93" s="2">
        <f aca="true" t="shared" si="20" ref="I93:I156">$B$23*$C$23/((1-$D$23)^2+4*$D$23*H93^2)</f>
        <v>0.01804973035362464</v>
      </c>
      <c r="J93" s="2">
        <f aca="true" t="shared" si="21" ref="J93:J156">IF(AND(I94&lt;I93,I93&gt;I92),J92+1,J92)</f>
        <v>1</v>
      </c>
      <c r="K93" s="2">
        <f aca="true" t="shared" si="22" ref="K93:K156">IF(J93&lt;&gt;J92,J93,"")</f>
      </c>
    </row>
    <row r="94" spans="2:11" ht="11.25">
      <c r="B94" s="2">
        <f t="shared" si="13"/>
        <v>7.269999999999999</v>
      </c>
      <c r="C94" s="2">
        <f t="shared" si="14"/>
        <v>170495.18569463553</v>
      </c>
      <c r="D94" s="2">
        <f t="shared" si="15"/>
        <v>0.00017049518569463553</v>
      </c>
      <c r="E94" s="2">
        <f t="shared" si="16"/>
        <v>1758363186494.5537</v>
      </c>
      <c r="F94" s="2">
        <f t="shared" si="17"/>
        <v>1.7583631864945537</v>
      </c>
      <c r="G94" s="2">
        <f t="shared" si="18"/>
        <v>5.159359423676789</v>
      </c>
      <c r="H94" s="2">
        <f t="shared" si="19"/>
        <v>0.5328059747115602</v>
      </c>
      <c r="I94" s="2">
        <f t="shared" si="20"/>
        <v>0.020274272682077092</v>
      </c>
      <c r="J94" s="2">
        <f t="shared" si="21"/>
        <v>1</v>
      </c>
      <c r="K94" s="2">
        <f t="shared" si="22"/>
      </c>
    </row>
    <row r="95" spans="2:11" ht="11.25">
      <c r="B95" s="2">
        <f t="shared" si="13"/>
        <v>7.379999999999999</v>
      </c>
      <c r="C95" s="2">
        <f t="shared" si="14"/>
        <v>167953.9295392954</v>
      </c>
      <c r="D95" s="2">
        <f t="shared" si="15"/>
        <v>0.00016795392953929543</v>
      </c>
      <c r="E95" s="2">
        <f t="shared" si="16"/>
        <v>1784968406647.8416</v>
      </c>
      <c r="F95" s="2">
        <f t="shared" si="17"/>
        <v>1.7849684066478415</v>
      </c>
      <c r="G95" s="2">
        <f t="shared" si="18"/>
        <v>5.237424009179466</v>
      </c>
      <c r="H95" s="2">
        <f t="shared" si="19"/>
        <v>0.4993779552497991</v>
      </c>
      <c r="I95" s="2">
        <f t="shared" si="20"/>
        <v>0.023005379373169807</v>
      </c>
      <c r="J95" s="2">
        <f t="shared" si="21"/>
        <v>1</v>
      </c>
      <c r="K95" s="2">
        <f t="shared" si="22"/>
      </c>
    </row>
    <row r="96" spans="2:11" ht="11.25">
      <c r="B96" s="2">
        <f t="shared" si="13"/>
        <v>7.489999999999999</v>
      </c>
      <c r="C96" s="2">
        <f t="shared" si="14"/>
        <v>165487.31642189587</v>
      </c>
      <c r="D96" s="2">
        <f t="shared" si="15"/>
        <v>0.00016548731642189587</v>
      </c>
      <c r="E96" s="2">
        <f t="shared" si="16"/>
        <v>1811573626801.1294</v>
      </c>
      <c r="F96" s="2">
        <f t="shared" si="17"/>
        <v>1.8115736268011293</v>
      </c>
      <c r="G96" s="2">
        <f t="shared" si="18"/>
        <v>5.315488594682141</v>
      </c>
      <c r="H96" s="2">
        <f t="shared" si="19"/>
        <v>0.46518922013467645</v>
      </c>
      <c r="I96" s="2">
        <f t="shared" si="20"/>
        <v>0.026404971892507414</v>
      </c>
      <c r="J96" s="2">
        <f t="shared" si="21"/>
        <v>1</v>
      </c>
      <c r="K96" s="2">
        <f t="shared" si="22"/>
      </c>
    </row>
    <row r="97" spans="2:11" ht="11.25">
      <c r="B97" s="2">
        <f t="shared" si="13"/>
        <v>7.6</v>
      </c>
      <c r="C97" s="2">
        <f t="shared" si="14"/>
        <v>163092.1052631579</v>
      </c>
      <c r="D97" s="2">
        <f t="shared" si="15"/>
        <v>0.0001630921052631579</v>
      </c>
      <c r="E97" s="2">
        <f t="shared" si="16"/>
        <v>1838178846954.417</v>
      </c>
      <c r="F97" s="2">
        <f t="shared" si="17"/>
        <v>1.838178846954417</v>
      </c>
      <c r="G97" s="2">
        <f t="shared" si="18"/>
        <v>5.393553180184815</v>
      </c>
      <c r="H97" s="2">
        <f t="shared" si="19"/>
        <v>0.43029184997106695</v>
      </c>
      <c r="I97" s="2">
        <f t="shared" si="20"/>
        <v>0.030704641604322635</v>
      </c>
      <c r="J97" s="2">
        <f t="shared" si="21"/>
        <v>1</v>
      </c>
      <c r="K97" s="2">
        <f t="shared" si="22"/>
      </c>
    </row>
    <row r="98" spans="2:11" ht="11.25">
      <c r="B98" s="2">
        <f t="shared" si="13"/>
        <v>7.71</v>
      </c>
      <c r="C98" s="2">
        <f t="shared" si="14"/>
        <v>160765.23994811933</v>
      </c>
      <c r="D98" s="2">
        <f t="shared" si="15"/>
        <v>0.00016076523994811934</v>
      </c>
      <c r="E98" s="2">
        <f t="shared" si="16"/>
        <v>1864784067107.7046</v>
      </c>
      <c r="F98" s="2">
        <f t="shared" si="17"/>
        <v>1.8647840671077045</v>
      </c>
      <c r="G98" s="2">
        <f t="shared" si="18"/>
        <v>5.471617765687491</v>
      </c>
      <c r="H98" s="2">
        <f t="shared" si="19"/>
        <v>0.39473900484636537</v>
      </c>
      <c r="I98" s="2">
        <f t="shared" si="20"/>
        <v>0.03624432348743905</v>
      </c>
      <c r="J98" s="2">
        <f t="shared" si="21"/>
        <v>1</v>
      </c>
      <c r="K98" s="2">
        <f t="shared" si="22"/>
      </c>
    </row>
    <row r="99" spans="2:11" ht="11.25">
      <c r="B99" s="2">
        <f t="shared" si="13"/>
        <v>7.82</v>
      </c>
      <c r="C99" s="2">
        <f t="shared" si="14"/>
        <v>158503.83631713554</v>
      </c>
      <c r="D99" s="2">
        <f t="shared" si="15"/>
        <v>0.00015850383631713555</v>
      </c>
      <c r="E99" s="2">
        <f t="shared" si="16"/>
        <v>1891389287260.9924</v>
      </c>
      <c r="F99" s="2">
        <f t="shared" si="17"/>
        <v>1.8913892872609923</v>
      </c>
      <c r="G99" s="2">
        <f t="shared" si="18"/>
        <v>5.5496823511901665</v>
      </c>
      <c r="H99" s="2">
        <f t="shared" si="19"/>
        <v>0.3585848433503216</v>
      </c>
      <c r="I99" s="2">
        <f t="shared" si="20"/>
        <v>0.04353796427226161</v>
      </c>
      <c r="J99" s="2">
        <f t="shared" si="21"/>
        <v>1</v>
      </c>
      <c r="K99" s="2">
        <f t="shared" si="22"/>
      </c>
    </row>
    <row r="100" spans="2:11" ht="11.25">
      <c r="B100" s="2">
        <f t="shared" si="13"/>
        <v>7.930000000000001</v>
      </c>
      <c r="C100" s="2">
        <f t="shared" si="14"/>
        <v>156305.17023959645</v>
      </c>
      <c r="D100" s="2">
        <f t="shared" si="15"/>
        <v>0.00015630517023959646</v>
      </c>
      <c r="E100" s="2">
        <f t="shared" si="16"/>
        <v>1917994507414.28</v>
      </c>
      <c r="F100" s="2">
        <f t="shared" si="17"/>
        <v>1.91799450741428</v>
      </c>
      <c r="G100" s="2">
        <f t="shared" si="18"/>
        <v>5.627746936692841</v>
      </c>
      <c r="H100" s="2">
        <f t="shared" si="19"/>
        <v>0.32188444007382433</v>
      </c>
      <c r="I100" s="2">
        <f t="shared" si="20"/>
        <v>0.05338937876771984</v>
      </c>
      <c r="J100" s="2">
        <f t="shared" si="21"/>
        <v>1</v>
      </c>
      <c r="K100" s="2">
        <f t="shared" si="22"/>
      </c>
    </row>
    <row r="101" spans="2:11" ht="11.25">
      <c r="B101" s="2">
        <f t="shared" si="13"/>
        <v>8.040000000000001</v>
      </c>
      <c r="C101" s="2">
        <f t="shared" si="14"/>
        <v>154166.66666666666</v>
      </c>
      <c r="D101" s="2">
        <f t="shared" si="15"/>
        <v>0.00015416666666666666</v>
      </c>
      <c r="E101" s="2">
        <f t="shared" si="16"/>
        <v>1944599727567.5676</v>
      </c>
      <c r="F101" s="2">
        <f t="shared" si="17"/>
        <v>1.9445997275675675</v>
      </c>
      <c r="G101" s="2">
        <f t="shared" si="18"/>
        <v>5.705811522195516</v>
      </c>
      <c r="H101" s="2">
        <f t="shared" si="19"/>
        <v>0.28469370171231984</v>
      </c>
      <c r="I101" s="2">
        <f t="shared" si="20"/>
        <v>0.0671054789581425</v>
      </c>
      <c r="J101" s="2">
        <f t="shared" si="21"/>
        <v>1</v>
      </c>
      <c r="K101" s="2">
        <f t="shared" si="22"/>
      </c>
    </row>
    <row r="102" spans="2:11" ht="11.25">
      <c r="B102" s="2">
        <f t="shared" si="13"/>
        <v>8.15</v>
      </c>
      <c r="C102" s="2">
        <f t="shared" si="14"/>
        <v>152085.88957055213</v>
      </c>
      <c r="D102" s="2">
        <f t="shared" si="15"/>
        <v>0.00015208588957055214</v>
      </c>
      <c r="E102" s="2">
        <f t="shared" si="16"/>
        <v>1971204947720.8552</v>
      </c>
      <c r="F102" s="2">
        <f t="shared" si="17"/>
        <v>1.971204947720855</v>
      </c>
      <c r="G102" s="2">
        <f t="shared" si="18"/>
        <v>5.783876107698191</v>
      </c>
      <c r="H102" s="2">
        <f t="shared" si="19"/>
        <v>0.24706928190166547</v>
      </c>
      <c r="I102" s="2">
        <f t="shared" si="20"/>
        <v>0.08690690229206444</v>
      </c>
      <c r="J102" s="2">
        <f t="shared" si="21"/>
        <v>1</v>
      </c>
      <c r="K102" s="2">
        <f t="shared" si="22"/>
      </c>
    </row>
    <row r="103" spans="2:11" ht="11.25">
      <c r="B103" s="2">
        <f t="shared" si="13"/>
        <v>8.26</v>
      </c>
      <c r="C103" s="2">
        <f t="shared" si="14"/>
        <v>150060.53268765134</v>
      </c>
      <c r="D103" s="2">
        <f t="shared" si="15"/>
        <v>0.00015006053268765135</v>
      </c>
      <c r="E103" s="2">
        <f t="shared" si="16"/>
        <v>1997810167874.1426</v>
      </c>
      <c r="F103" s="2">
        <f t="shared" si="17"/>
        <v>1.9978101678741425</v>
      </c>
      <c r="G103" s="2">
        <f t="shared" si="18"/>
        <v>5.861940693200865</v>
      </c>
      <c r="H103" s="2">
        <f t="shared" si="19"/>
        <v>0.20906849491614582</v>
      </c>
      <c r="I103" s="2">
        <f t="shared" si="20"/>
        <v>0.11675481320384327</v>
      </c>
      <c r="J103" s="2">
        <f t="shared" si="21"/>
        <v>1</v>
      </c>
      <c r="K103" s="2">
        <f t="shared" si="22"/>
      </c>
    </row>
    <row r="104" spans="2:11" ht="11.25">
      <c r="B104" s="2">
        <f t="shared" si="13"/>
        <v>8.37</v>
      </c>
      <c r="C104" s="2">
        <f t="shared" si="14"/>
        <v>148088.4109916368</v>
      </c>
      <c r="D104" s="2">
        <f t="shared" si="15"/>
        <v>0.00014808841099163682</v>
      </c>
      <c r="E104" s="2">
        <f t="shared" si="16"/>
        <v>2024415388027.4302</v>
      </c>
      <c r="F104" s="2">
        <f t="shared" si="17"/>
        <v>2.02441538802743</v>
      </c>
      <c r="G104" s="2">
        <f t="shared" si="18"/>
        <v>5.9400052787035404</v>
      </c>
      <c r="H104" s="2">
        <f t="shared" si="19"/>
        <v>0.17074922836012077</v>
      </c>
      <c r="I104" s="2">
        <f t="shared" si="20"/>
        <v>0.16406878601889857</v>
      </c>
      <c r="J104" s="2">
        <f t="shared" si="21"/>
        <v>1</v>
      </c>
      <c r="K104" s="2">
        <f t="shared" si="22"/>
      </c>
    </row>
    <row r="105" spans="2:11" ht="11.25">
      <c r="B105" s="2">
        <f t="shared" si="13"/>
        <v>8.479999999999999</v>
      </c>
      <c r="C105" s="2">
        <f t="shared" si="14"/>
        <v>146167.4528301887</v>
      </c>
      <c r="D105" s="2">
        <f t="shared" si="15"/>
        <v>0.0001461674528301887</v>
      </c>
      <c r="E105" s="2">
        <f t="shared" si="16"/>
        <v>2051020608180.7175</v>
      </c>
      <c r="F105" s="2">
        <f t="shared" si="17"/>
        <v>2.0510206081807176</v>
      </c>
      <c r="G105" s="2">
        <f t="shared" si="18"/>
        <v>6.018069864206215</v>
      </c>
      <c r="H105" s="2">
        <f t="shared" si="19"/>
        <v>0.13216985498630895</v>
      </c>
      <c r="I105" s="2">
        <f t="shared" si="20"/>
        <v>0.2432053354987716</v>
      </c>
      <c r="J105" s="2">
        <f t="shared" si="21"/>
        <v>1</v>
      </c>
      <c r="K105" s="2">
        <f t="shared" si="22"/>
      </c>
    </row>
    <row r="106" spans="2:11" ht="11.25">
      <c r="B106" s="2">
        <f t="shared" si="13"/>
        <v>8.589999999999998</v>
      </c>
      <c r="C106" s="2">
        <f t="shared" si="14"/>
        <v>144295.69266589062</v>
      </c>
      <c r="D106" s="2">
        <f t="shared" si="15"/>
        <v>0.00014429569266589061</v>
      </c>
      <c r="E106" s="2">
        <f t="shared" si="16"/>
        <v>2077625828334.0051</v>
      </c>
      <c r="F106" s="2">
        <f t="shared" si="17"/>
        <v>2.077625828334005</v>
      </c>
      <c r="G106" s="2">
        <f t="shared" si="18"/>
        <v>6.096134449708889</v>
      </c>
      <c r="H106" s="2">
        <f t="shared" si="19"/>
        <v>0.09338914377502612</v>
      </c>
      <c r="I106" s="2">
        <f t="shared" si="20"/>
        <v>0.3806218782021225</v>
      </c>
      <c r="J106" s="2">
        <f t="shared" si="21"/>
        <v>1</v>
      </c>
      <c r="K106" s="2">
        <f t="shared" si="22"/>
      </c>
    </row>
    <row r="107" spans="2:11" ht="11.25">
      <c r="B107" s="2">
        <f t="shared" si="13"/>
        <v>8.699999999999998</v>
      </c>
      <c r="C107" s="2">
        <f t="shared" si="14"/>
        <v>142471.26436781613</v>
      </c>
      <c r="D107" s="2">
        <f t="shared" si="15"/>
        <v>0.00014247126436781613</v>
      </c>
      <c r="E107" s="2">
        <f t="shared" si="16"/>
        <v>2104231048487.2927</v>
      </c>
      <c r="F107" s="2">
        <f t="shared" si="17"/>
        <v>2.104231048487293</v>
      </c>
      <c r="G107" s="2">
        <f t="shared" si="18"/>
        <v>6.174199035211564</v>
      </c>
      <c r="H107" s="2">
        <f t="shared" si="19"/>
        <v>0.05446617040984332</v>
      </c>
      <c r="I107" s="2">
        <f t="shared" si="20"/>
        <v>0.6058297243379335</v>
      </c>
      <c r="J107" s="2">
        <f t="shared" si="21"/>
        <v>1</v>
      </c>
      <c r="K107" s="2">
        <f t="shared" si="22"/>
      </c>
    </row>
    <row r="108" spans="2:11" ht="11.25">
      <c r="B108" s="2">
        <f t="shared" si="13"/>
        <v>8.809999999999997</v>
      </c>
      <c r="C108" s="2">
        <f t="shared" si="14"/>
        <v>140692.3950056754</v>
      </c>
      <c r="D108" s="2">
        <f t="shared" si="15"/>
        <v>0.00014069239500567543</v>
      </c>
      <c r="E108" s="2">
        <f t="shared" si="16"/>
        <v>2130836268640.58</v>
      </c>
      <c r="F108" s="2">
        <f t="shared" si="17"/>
        <v>2.13083626864058</v>
      </c>
      <c r="G108" s="2">
        <f t="shared" si="18"/>
        <v>6.252263620714238</v>
      </c>
      <c r="H108" s="2">
        <f t="shared" si="19"/>
        <v>0.01546022728603647</v>
      </c>
      <c r="I108" s="2">
        <f t="shared" si="20"/>
        <v>0.8419286787633729</v>
      </c>
      <c r="J108" s="2">
        <f t="shared" si="21"/>
        <v>2</v>
      </c>
      <c r="K108" s="2">
        <f t="shared" si="22"/>
        <v>2</v>
      </c>
    </row>
    <row r="109" spans="2:11" ht="11.25">
      <c r="B109" s="2">
        <f t="shared" si="13"/>
        <v>8.919999999999996</v>
      </c>
      <c r="C109" s="2">
        <f t="shared" si="14"/>
        <v>138957.39910313906</v>
      </c>
      <c r="D109" s="2">
        <f t="shared" si="15"/>
        <v>0.00013895739910313906</v>
      </c>
      <c r="E109" s="2">
        <f t="shared" si="16"/>
        <v>2157441488793.8677</v>
      </c>
      <c r="F109" s="2">
        <f t="shared" si="17"/>
        <v>2.1574414887938675</v>
      </c>
      <c r="G109" s="2">
        <f t="shared" si="18"/>
        <v>6.3303282062169135</v>
      </c>
      <c r="H109" s="2">
        <f t="shared" si="19"/>
        <v>-0.02356926681109151</v>
      </c>
      <c r="I109" s="2">
        <f t="shared" si="20"/>
        <v>0.8055035299860444</v>
      </c>
      <c r="J109" s="2">
        <f t="shared" si="21"/>
        <v>2</v>
      </c>
      <c r="K109" s="2">
        <f t="shared" si="22"/>
      </c>
    </row>
    <row r="110" spans="2:11" ht="11.25">
      <c r="B110" s="2">
        <f t="shared" si="13"/>
        <v>9.029999999999996</v>
      </c>
      <c r="C110" s="2">
        <f t="shared" si="14"/>
        <v>137264.673311185</v>
      </c>
      <c r="D110" s="2">
        <f t="shared" si="15"/>
        <v>0.00013726467331118502</v>
      </c>
      <c r="E110" s="2">
        <f t="shared" si="16"/>
        <v>2184046708947.1548</v>
      </c>
      <c r="F110" s="2">
        <f t="shared" si="17"/>
        <v>2.1840467089471547</v>
      </c>
      <c r="G110" s="2">
        <f t="shared" si="18"/>
        <v>6.408392791719587</v>
      </c>
      <c r="H110" s="2">
        <f t="shared" si="19"/>
        <v>-0.06256285722041463</v>
      </c>
      <c r="I110" s="2">
        <f t="shared" si="20"/>
        <v>0.5520491422840388</v>
      </c>
      <c r="J110" s="2">
        <f t="shared" si="21"/>
        <v>2</v>
      </c>
      <c r="K110" s="2">
        <f t="shared" si="22"/>
      </c>
    </row>
    <row r="111" spans="2:11" ht="11.25">
      <c r="B111" s="2">
        <f t="shared" si="13"/>
        <v>9.139999999999995</v>
      </c>
      <c r="C111" s="2">
        <f t="shared" si="14"/>
        <v>135612.69146608323</v>
      </c>
      <c r="D111" s="2">
        <f t="shared" si="15"/>
        <v>0.00013561269146608325</v>
      </c>
      <c r="E111" s="2">
        <f t="shared" si="16"/>
        <v>2210651929100.4424</v>
      </c>
      <c r="F111" s="2">
        <f t="shared" si="17"/>
        <v>2.2106519291004423</v>
      </c>
      <c r="G111" s="2">
        <f t="shared" si="18"/>
        <v>6.486457377222261</v>
      </c>
      <c r="H111" s="2">
        <f t="shared" si="19"/>
        <v>-0.10146114397384728</v>
      </c>
      <c r="I111" s="2">
        <f t="shared" si="20"/>
        <v>0.3455188962360409</v>
      </c>
      <c r="J111" s="2">
        <f t="shared" si="21"/>
        <v>2</v>
      </c>
      <c r="K111" s="2">
        <f t="shared" si="22"/>
      </c>
    </row>
    <row r="112" spans="2:11" ht="11.25">
      <c r="B112" s="2">
        <f t="shared" si="13"/>
        <v>9.249999999999995</v>
      </c>
      <c r="C112" s="2">
        <f t="shared" si="14"/>
        <v>134000.0000000001</v>
      </c>
      <c r="D112" s="2">
        <f t="shared" si="15"/>
        <v>0.00013400000000000009</v>
      </c>
      <c r="E112" s="2">
        <f t="shared" si="16"/>
        <v>2237257149253.73</v>
      </c>
      <c r="F112" s="2">
        <f t="shared" si="17"/>
        <v>2.23725714925373</v>
      </c>
      <c r="G112" s="2">
        <f t="shared" si="18"/>
        <v>6.564521962724937</v>
      </c>
      <c r="H112" s="2">
        <f t="shared" si="19"/>
        <v>-0.14020487228188377</v>
      </c>
      <c r="I112" s="2">
        <f t="shared" si="20"/>
        <v>0.22305701491108507</v>
      </c>
      <c r="J112" s="2">
        <f t="shared" si="21"/>
        <v>2</v>
      </c>
      <c r="K112" s="2">
        <f t="shared" si="22"/>
      </c>
    </row>
    <row r="113" spans="2:11" ht="11.25">
      <c r="B113" s="2">
        <f t="shared" si="13"/>
        <v>9.359999999999994</v>
      </c>
      <c r="C113" s="2">
        <f t="shared" si="14"/>
        <v>132425.21367521374</v>
      </c>
      <c r="D113" s="2">
        <f t="shared" si="15"/>
        <v>0.00013242521367521376</v>
      </c>
      <c r="E113" s="2">
        <f t="shared" si="16"/>
        <v>2263862369407.0176</v>
      </c>
      <c r="F113" s="2">
        <f t="shared" si="17"/>
        <v>2.2638623694070175</v>
      </c>
      <c r="G113" s="2">
        <f t="shared" si="18"/>
        <v>6.642586548227611</v>
      </c>
      <c r="H113" s="2">
        <f t="shared" si="19"/>
        <v>-0.17873502279798595</v>
      </c>
      <c r="I113" s="2">
        <f t="shared" si="20"/>
        <v>0.1522385708525333</v>
      </c>
      <c r="J113" s="2">
        <f t="shared" si="21"/>
        <v>2</v>
      </c>
      <c r="K113" s="2">
        <f t="shared" si="22"/>
      </c>
    </row>
    <row r="114" spans="2:11" ht="11.25">
      <c r="B114" s="2">
        <f t="shared" si="13"/>
        <v>9.469999999999994</v>
      </c>
      <c r="C114" s="2">
        <f t="shared" si="14"/>
        <v>130887.01161562839</v>
      </c>
      <c r="D114" s="2">
        <f t="shared" si="15"/>
        <v>0.0001308870116156284</v>
      </c>
      <c r="E114" s="2">
        <f t="shared" si="16"/>
        <v>2290467589560.3047</v>
      </c>
      <c r="F114" s="2">
        <f t="shared" si="17"/>
        <v>2.2904675895603046</v>
      </c>
      <c r="G114" s="2">
        <f t="shared" si="18"/>
        <v>6.720651133730286</v>
      </c>
      <c r="H114" s="2">
        <f t="shared" si="19"/>
        <v>-0.21699290152432021</v>
      </c>
      <c r="I114" s="2">
        <f t="shared" si="20"/>
        <v>0.1094339538132878</v>
      </c>
      <c r="J114" s="2">
        <f t="shared" si="21"/>
        <v>2</v>
      </c>
      <c r="K114" s="2">
        <f t="shared" si="22"/>
      </c>
    </row>
    <row r="115" spans="2:11" ht="11.25">
      <c r="B115" s="2">
        <f t="shared" si="13"/>
        <v>9.579999999999993</v>
      </c>
      <c r="C115" s="2">
        <f t="shared" si="14"/>
        <v>129384.13361169111</v>
      </c>
      <c r="D115" s="2">
        <f t="shared" si="15"/>
        <v>0.00012938413361169112</v>
      </c>
      <c r="E115" s="2">
        <f t="shared" si="16"/>
        <v>2317072809713.5923</v>
      </c>
      <c r="F115" s="2">
        <f t="shared" si="17"/>
        <v>2.317072809713592</v>
      </c>
      <c r="G115" s="2">
        <f t="shared" si="18"/>
        <v>6.79871571923296</v>
      </c>
      <c r="H115" s="2">
        <f t="shared" si="19"/>
        <v>-0.2549202292218741</v>
      </c>
      <c r="I115" s="2">
        <f t="shared" si="20"/>
        <v>0.08213288177366555</v>
      </c>
      <c r="J115" s="2">
        <f t="shared" si="21"/>
        <v>2</v>
      </c>
      <c r="K115" s="2">
        <f t="shared" si="22"/>
      </c>
    </row>
    <row r="116" spans="2:11" ht="11.25">
      <c r="B116" s="2">
        <f t="shared" si="13"/>
        <v>9.689999999999992</v>
      </c>
      <c r="C116" s="2">
        <f t="shared" si="14"/>
        <v>127915.37667698668</v>
      </c>
      <c r="D116" s="2">
        <f t="shared" si="15"/>
        <v>0.00012791537667698668</v>
      </c>
      <c r="E116" s="2">
        <f t="shared" si="16"/>
        <v>2343678029866.88</v>
      </c>
      <c r="F116" s="2">
        <f t="shared" si="17"/>
        <v>2.34367802986688</v>
      </c>
      <c r="G116" s="2">
        <f t="shared" si="18"/>
        <v>6.876780304735634</v>
      </c>
      <c r="H116" s="2">
        <f t="shared" si="19"/>
        <v>-0.292459230188764</v>
      </c>
      <c r="I116" s="2">
        <f t="shared" si="20"/>
        <v>0.06384670215029993</v>
      </c>
      <c r="J116" s="2">
        <f t="shared" si="21"/>
        <v>2</v>
      </c>
      <c r="K116" s="2">
        <f t="shared" si="22"/>
      </c>
    </row>
    <row r="117" spans="2:11" ht="11.25">
      <c r="B117" s="2">
        <f t="shared" si="13"/>
        <v>9.799999999999992</v>
      </c>
      <c r="C117" s="2">
        <f t="shared" si="14"/>
        <v>126479.5918367348</v>
      </c>
      <c r="D117" s="2">
        <f t="shared" si="15"/>
        <v>0.00012647959183673482</v>
      </c>
      <c r="E117" s="2">
        <f t="shared" si="16"/>
        <v>2370283250020.167</v>
      </c>
      <c r="F117" s="2">
        <f t="shared" si="17"/>
        <v>2.370283250020167</v>
      </c>
      <c r="G117" s="2">
        <f t="shared" si="18"/>
        <v>6.954844890238308</v>
      </c>
      <c r="H117" s="2">
        <f t="shared" si="19"/>
        <v>-0.3295527202714909</v>
      </c>
      <c r="I117" s="2">
        <f t="shared" si="20"/>
        <v>0.05107757033233276</v>
      </c>
      <c r="J117" s="2">
        <f t="shared" si="21"/>
        <v>2</v>
      </c>
      <c r="K117" s="2">
        <f t="shared" si="22"/>
      </c>
    </row>
    <row r="118" spans="2:11" ht="11.25">
      <c r="B118" s="2">
        <f t="shared" si="13"/>
        <v>9.909999999999991</v>
      </c>
      <c r="C118" s="2">
        <f t="shared" si="14"/>
        <v>125075.68113017165</v>
      </c>
      <c r="D118" s="2">
        <f t="shared" si="15"/>
        <v>0.00012507568113017165</v>
      </c>
      <c r="E118" s="2">
        <f t="shared" si="16"/>
        <v>2396888470173.455</v>
      </c>
      <c r="F118" s="2">
        <f t="shared" si="17"/>
        <v>2.396888470173455</v>
      </c>
      <c r="G118" s="2">
        <f t="shared" si="18"/>
        <v>7.0329094757409845</v>
      </c>
      <c r="H118" s="2">
        <f t="shared" si="19"/>
        <v>-0.36614419397507497</v>
      </c>
      <c r="I118" s="2">
        <f t="shared" si="20"/>
        <v>0.041844174451585156</v>
      </c>
      <c r="J118" s="2">
        <f t="shared" si="21"/>
        <v>2</v>
      </c>
      <c r="K118" s="2">
        <f t="shared" si="22"/>
      </c>
    </row>
    <row r="119" spans="2:11" ht="11.25">
      <c r="B119" s="2">
        <f t="shared" si="13"/>
        <v>10.01999999999999</v>
      </c>
      <c r="C119" s="2">
        <f t="shared" si="14"/>
        <v>123702.59481037936</v>
      </c>
      <c r="D119" s="2">
        <f t="shared" si="15"/>
        <v>0.00012370259481037937</v>
      </c>
      <c r="E119" s="2">
        <f t="shared" si="16"/>
        <v>2423493690326.742</v>
      </c>
      <c r="F119" s="2">
        <f t="shared" si="17"/>
        <v>2.423493690326742</v>
      </c>
      <c r="G119" s="2">
        <f t="shared" si="18"/>
        <v>7.110974061243658</v>
      </c>
      <c r="H119" s="2">
        <f t="shared" si="19"/>
        <v>-0.4021779105393679</v>
      </c>
      <c r="I119" s="2">
        <f t="shared" si="20"/>
        <v>0.03496922325254173</v>
      </c>
      <c r="J119" s="2">
        <f t="shared" si="21"/>
        <v>2</v>
      </c>
      <c r="K119" s="2">
        <f t="shared" si="22"/>
      </c>
    </row>
    <row r="120" spans="2:11" ht="11.25">
      <c r="B120" s="2">
        <f t="shared" si="13"/>
        <v>10.12999999999999</v>
      </c>
      <c r="C120" s="2">
        <f t="shared" si="14"/>
        <v>122359.3287265549</v>
      </c>
      <c r="D120" s="2">
        <f t="shared" si="15"/>
        <v>0.0001223593287265549</v>
      </c>
      <c r="E120" s="2">
        <f t="shared" si="16"/>
        <v>2450098910480.03</v>
      </c>
      <c r="F120" s="2">
        <f t="shared" si="17"/>
        <v>2.4500989104800297</v>
      </c>
      <c r="G120" s="2">
        <f t="shared" si="18"/>
        <v>7.189038646746333</v>
      </c>
      <c r="H120" s="2">
        <f t="shared" si="19"/>
        <v>-0.43759897885043464</v>
      </c>
      <c r="I120" s="2">
        <f t="shared" si="20"/>
        <v>0.02972244883880207</v>
      </c>
      <c r="J120" s="2">
        <f t="shared" si="21"/>
        <v>2</v>
      </c>
      <c r="K120" s="2">
        <f t="shared" si="22"/>
      </c>
    </row>
    <row r="121" spans="2:11" ht="11.25">
      <c r="B121" s="2">
        <f t="shared" si="13"/>
        <v>10.23999999999999</v>
      </c>
      <c r="C121" s="2">
        <f t="shared" si="14"/>
        <v>121044.92187500012</v>
      </c>
      <c r="D121" s="2">
        <f t="shared" si="15"/>
        <v>0.00012104492187500013</v>
      </c>
      <c r="E121" s="2">
        <f t="shared" si="16"/>
        <v>2476704130633.3174</v>
      </c>
      <c r="F121" s="2">
        <f t="shared" si="17"/>
        <v>2.4767041306333173</v>
      </c>
      <c r="G121" s="2">
        <f t="shared" si="18"/>
        <v>7.267103232249008</v>
      </c>
      <c r="H121" s="2">
        <f t="shared" si="19"/>
        <v>-0.47235344105763283</v>
      </c>
      <c r="I121" s="2">
        <f t="shared" si="20"/>
        <v>0.025633448672982975</v>
      </c>
      <c r="J121" s="2">
        <f t="shared" si="21"/>
        <v>2</v>
      </c>
      <c r="K121" s="2">
        <f t="shared" si="22"/>
      </c>
    </row>
    <row r="122" spans="2:11" ht="11.25">
      <c r="B122" s="2">
        <f t="shared" si="13"/>
        <v>10.349999999999989</v>
      </c>
      <c r="C122" s="2">
        <f t="shared" si="14"/>
        <v>119758.45410628032</v>
      </c>
      <c r="D122" s="2">
        <f t="shared" si="15"/>
        <v>0.00011975845410628033</v>
      </c>
      <c r="E122" s="2">
        <f t="shared" si="16"/>
        <v>2503309350786.6045</v>
      </c>
      <c r="F122" s="2">
        <f t="shared" si="17"/>
        <v>2.5033093507866044</v>
      </c>
      <c r="G122" s="2">
        <f t="shared" si="18"/>
        <v>7.345167817751682</v>
      </c>
      <c r="H122" s="2">
        <f t="shared" si="19"/>
        <v>-0.5063883547690379</v>
      </c>
      <c r="I122" s="2">
        <f t="shared" si="20"/>
        <v>0.02238906616377312</v>
      </c>
      <c r="J122" s="2">
        <f t="shared" si="21"/>
        <v>2</v>
      </c>
      <c r="K122" s="2">
        <f t="shared" si="22"/>
      </c>
    </row>
    <row r="123" spans="2:11" ht="11.25">
      <c r="B123" s="2">
        <f t="shared" si="13"/>
        <v>10.459999999999988</v>
      </c>
      <c r="C123" s="2">
        <f t="shared" si="14"/>
        <v>118499.04397705558</v>
      </c>
      <c r="D123" s="2">
        <f t="shared" si="15"/>
        <v>0.00011849904397705559</v>
      </c>
      <c r="E123" s="2">
        <f t="shared" si="16"/>
        <v>2529914570939.892</v>
      </c>
      <c r="F123" s="2">
        <f t="shared" si="17"/>
        <v>2.529914570939892</v>
      </c>
      <c r="G123" s="2">
        <f t="shared" si="18"/>
        <v>7.423232403254356</v>
      </c>
      <c r="H123" s="2">
        <f t="shared" si="19"/>
        <v>-0.539651873699989</v>
      </c>
      <c r="I123" s="2">
        <f t="shared" si="20"/>
        <v>0.019774740986654802</v>
      </c>
      <c r="J123" s="2">
        <f t="shared" si="21"/>
        <v>2</v>
      </c>
      <c r="K123" s="2">
        <f t="shared" si="22"/>
      </c>
    </row>
    <row r="124" spans="2:11" ht="11.25">
      <c r="B124" s="2">
        <f t="shared" si="13"/>
        <v>10.569999999999988</v>
      </c>
      <c r="C124" s="2">
        <f t="shared" si="14"/>
        <v>117265.84673604554</v>
      </c>
      <c r="D124" s="2">
        <f t="shared" si="15"/>
        <v>0.00011726584673604555</v>
      </c>
      <c r="E124" s="2">
        <f t="shared" si="16"/>
        <v>2556519791093.1797</v>
      </c>
      <c r="F124" s="2">
        <f t="shared" si="17"/>
        <v>2.5565197910931796</v>
      </c>
      <c r="G124" s="2">
        <f t="shared" si="18"/>
        <v>7.501296988757031</v>
      </c>
      <c r="H124" s="2">
        <f t="shared" si="19"/>
        <v>-0.5720933266519079</v>
      </c>
      <c r="I124" s="2">
        <f t="shared" si="20"/>
        <v>0.017639710587939988</v>
      </c>
      <c r="J124" s="2">
        <f t="shared" si="21"/>
        <v>2</v>
      </c>
      <c r="K124" s="2">
        <f t="shared" si="22"/>
      </c>
    </row>
    <row r="125" spans="2:11" ht="11.25">
      <c r="B125" s="2">
        <f t="shared" si="13"/>
        <v>10.679999999999987</v>
      </c>
      <c r="C125" s="2">
        <f t="shared" si="14"/>
        <v>116058.05243445707</v>
      </c>
      <c r="D125" s="2">
        <f t="shared" si="15"/>
        <v>0.00011605805243445708</v>
      </c>
      <c r="E125" s="2">
        <f t="shared" si="16"/>
        <v>2583125011246.467</v>
      </c>
      <c r="F125" s="2">
        <f t="shared" si="17"/>
        <v>2.5831250112464668</v>
      </c>
      <c r="G125" s="2">
        <f t="shared" si="18"/>
        <v>7.579361574259705</v>
      </c>
      <c r="H125" s="2">
        <f t="shared" si="19"/>
        <v>-0.6036632947010728</v>
      </c>
      <c r="I125" s="2">
        <f t="shared" si="20"/>
        <v>0.015875659894471365</v>
      </c>
      <c r="J125" s="2">
        <f t="shared" si="21"/>
        <v>2</v>
      </c>
      <c r="K125" s="2">
        <f t="shared" si="22"/>
      </c>
    </row>
    <row r="126" spans="2:11" ht="11.25">
      <c r="B126" s="2">
        <f t="shared" si="13"/>
        <v>10.789999999999987</v>
      </c>
      <c r="C126" s="2">
        <f t="shared" si="14"/>
        <v>114874.88415199272</v>
      </c>
      <c r="D126" s="2">
        <f t="shared" si="15"/>
        <v>0.00011487488415199273</v>
      </c>
      <c r="E126" s="2">
        <f t="shared" si="16"/>
        <v>2609730231399.7544</v>
      </c>
      <c r="F126" s="2">
        <f t="shared" si="17"/>
        <v>2.6097302313997544</v>
      </c>
      <c r="G126" s="2">
        <f t="shared" si="18"/>
        <v>7.65742615976238</v>
      </c>
      <c r="H126" s="2">
        <f t="shared" si="19"/>
        <v>-0.6343136864797764</v>
      </c>
      <c r="I126" s="2">
        <f t="shared" si="20"/>
        <v>0.014403224157200394</v>
      </c>
      <c r="J126" s="2">
        <f t="shared" si="21"/>
        <v>2</v>
      </c>
      <c r="K126" s="2">
        <f t="shared" si="22"/>
      </c>
    </row>
    <row r="127" spans="2:11" ht="11.25">
      <c r="B127" s="2">
        <f t="shared" si="13"/>
        <v>10.899999999999986</v>
      </c>
      <c r="C127" s="2">
        <f t="shared" si="14"/>
        <v>113715.59633027538</v>
      </c>
      <c r="D127" s="2">
        <f t="shared" si="15"/>
        <v>0.0001137155963302754</v>
      </c>
      <c r="E127" s="2">
        <f t="shared" si="16"/>
        <v>2636335451553.042</v>
      </c>
      <c r="F127" s="2">
        <f t="shared" si="17"/>
        <v>2.636335451553042</v>
      </c>
      <c r="G127" s="2">
        <f t="shared" si="18"/>
        <v>7.7354907452650545</v>
      </c>
      <c r="H127" s="2">
        <f t="shared" si="19"/>
        <v>-0.6639978114351759</v>
      </c>
      <c r="I127" s="2">
        <f t="shared" si="20"/>
        <v>0.013163224914730069</v>
      </c>
      <c r="J127" s="2">
        <f t="shared" si="21"/>
        <v>2</v>
      </c>
      <c r="K127" s="2">
        <f t="shared" si="22"/>
      </c>
    </row>
    <row r="128" spans="2:11" ht="11.25">
      <c r="B128" s="2">
        <f t="shared" si="13"/>
        <v>11.009999999999986</v>
      </c>
      <c r="C128" s="2">
        <f t="shared" si="14"/>
        <v>112579.47320617635</v>
      </c>
      <c r="D128" s="2">
        <f t="shared" si="15"/>
        <v>0.00011257947320617636</v>
      </c>
      <c r="E128" s="2">
        <f t="shared" si="16"/>
        <v>2662940671706.3296</v>
      </c>
      <c r="F128" s="2">
        <f t="shared" si="17"/>
        <v>2.6629406717063295</v>
      </c>
      <c r="G128" s="2">
        <f t="shared" si="18"/>
        <v>7.81355533076773</v>
      </c>
      <c r="H128" s="2">
        <f t="shared" si="19"/>
        <v>-0.6926704509542504</v>
      </c>
      <c r="I128" s="2">
        <f t="shared" si="20"/>
        <v>0.012110841029365334</v>
      </c>
      <c r="J128" s="2">
        <f t="shared" si="21"/>
        <v>2</v>
      </c>
      <c r="K128" s="2">
        <f t="shared" si="22"/>
      </c>
    </row>
    <row r="129" spans="2:11" ht="11.25">
      <c r="B129" s="2">
        <f t="shared" si="13"/>
        <v>11.119999999999985</v>
      </c>
      <c r="C129" s="2">
        <f t="shared" si="14"/>
        <v>111465.82733812965</v>
      </c>
      <c r="D129" s="2">
        <f t="shared" si="15"/>
        <v>0.00011146582733812965</v>
      </c>
      <c r="E129" s="2">
        <f t="shared" si="16"/>
        <v>2689545891859.617</v>
      </c>
      <c r="F129" s="2">
        <f t="shared" si="17"/>
        <v>2.689545891859617</v>
      </c>
      <c r="G129" s="2">
        <f t="shared" si="18"/>
        <v>7.891619916270405</v>
      </c>
      <c r="H129" s="2">
        <f t="shared" si="19"/>
        <v>-0.7202879272465084</v>
      </c>
      <c r="I129" s="2">
        <f t="shared" si="20"/>
        <v>0.011211647177999088</v>
      </c>
      <c r="J129" s="2">
        <f t="shared" si="21"/>
        <v>2</v>
      </c>
      <c r="K129" s="2">
        <f t="shared" si="22"/>
      </c>
    </row>
    <row r="130" spans="2:11" ht="11.25">
      <c r="B130" s="2">
        <f t="shared" si="13"/>
        <v>11.229999999999984</v>
      </c>
      <c r="C130" s="2">
        <f t="shared" si="14"/>
        <v>110373.99821905626</v>
      </c>
      <c r="D130" s="2">
        <f t="shared" si="15"/>
        <v>0.00011037399821905626</v>
      </c>
      <c r="E130" s="2">
        <f t="shared" si="16"/>
        <v>2716151112012.9043</v>
      </c>
      <c r="F130" s="2">
        <f t="shared" si="17"/>
        <v>2.7161511120129043</v>
      </c>
      <c r="G130" s="2">
        <f t="shared" si="18"/>
        <v>7.969684501773077</v>
      </c>
      <c r="H130" s="2">
        <f t="shared" si="19"/>
        <v>-0.7468081698795217</v>
      </c>
      <c r="I130" s="2">
        <f t="shared" si="20"/>
        <v>0.010438868471733191</v>
      </c>
      <c r="J130" s="2">
        <f t="shared" si="21"/>
        <v>2</v>
      </c>
      <c r="K130" s="2">
        <f t="shared" si="22"/>
      </c>
    </row>
    <row r="131" spans="2:11" ht="11.25">
      <c r="B131" s="2">
        <f t="shared" si="13"/>
        <v>11.339999999999984</v>
      </c>
      <c r="C131" s="2">
        <f t="shared" si="14"/>
        <v>109303.3509700178</v>
      </c>
      <c r="D131" s="2">
        <f t="shared" si="15"/>
        <v>0.0001093033509700178</v>
      </c>
      <c r="E131" s="2">
        <f t="shared" si="16"/>
        <v>2742756332166.192</v>
      </c>
      <c r="F131" s="2">
        <f t="shared" si="17"/>
        <v>2.742756332166192</v>
      </c>
      <c r="G131" s="2">
        <f t="shared" si="18"/>
        <v>8.047749087275752</v>
      </c>
      <c r="H131" s="2">
        <f t="shared" si="19"/>
        <v>-0.7721907798659327</v>
      </c>
      <c r="I131" s="2">
        <f t="shared" si="20"/>
        <v>0.00977144394134842</v>
      </c>
      <c r="J131" s="2">
        <f t="shared" si="21"/>
        <v>2</v>
      </c>
      <c r="K131" s="2">
        <f t="shared" si="22"/>
      </c>
    </row>
    <row r="132" spans="2:11" ht="11.25">
      <c r="B132" s="2">
        <f t="shared" si="13"/>
        <v>11.449999999999983</v>
      </c>
      <c r="C132" s="2">
        <f t="shared" si="14"/>
        <v>108253.27510917047</v>
      </c>
      <c r="D132" s="2">
        <f t="shared" si="15"/>
        <v>0.00010825327510917048</v>
      </c>
      <c r="E132" s="2">
        <f t="shared" si="16"/>
        <v>2769361552319.479</v>
      </c>
      <c r="F132" s="2">
        <f t="shared" si="17"/>
        <v>2.769361552319479</v>
      </c>
      <c r="G132" s="2">
        <f t="shared" si="18"/>
        <v>8.125813672778426</v>
      </c>
      <c r="H132" s="2">
        <f t="shared" si="19"/>
        <v>-0.7963970912042935</v>
      </c>
      <c r="I132" s="2">
        <f t="shared" si="20"/>
        <v>0.009192638459045025</v>
      </c>
      <c r="J132" s="2">
        <f t="shared" si="21"/>
        <v>2</v>
      </c>
      <c r="K132" s="2">
        <f t="shared" si="22"/>
      </c>
    </row>
    <row r="133" spans="2:11" ht="11.25">
      <c r="B133" s="2">
        <f t="shared" si="13"/>
        <v>11.559999999999983</v>
      </c>
      <c r="C133" s="2">
        <f t="shared" si="14"/>
        <v>107223.18339100362</v>
      </c>
      <c r="D133" s="2">
        <f t="shared" si="15"/>
        <v>0.00010722318339100362</v>
      </c>
      <c r="E133" s="2">
        <f t="shared" si="16"/>
        <v>2795966772472.767</v>
      </c>
      <c r="F133" s="2">
        <f t="shared" si="17"/>
        <v>2.795966772472767</v>
      </c>
      <c r="G133" s="2">
        <f t="shared" si="18"/>
        <v>8.203878258281103</v>
      </c>
      <c r="H133" s="2">
        <f t="shared" si="19"/>
        <v>-0.8193902297800165</v>
      </c>
      <c r="I133" s="2">
        <f t="shared" si="20"/>
        <v>0.008689033116290575</v>
      </c>
      <c r="J133" s="2">
        <f t="shared" si="21"/>
        <v>2</v>
      </c>
      <c r="K133" s="2">
        <f t="shared" si="22"/>
      </c>
    </row>
    <row r="134" spans="2:11" ht="11.25">
      <c r="B134" s="2">
        <f t="shared" si="13"/>
        <v>11.669999999999982</v>
      </c>
      <c r="C134" s="2">
        <f t="shared" si="14"/>
        <v>106212.51071122552</v>
      </c>
      <c r="D134" s="2">
        <f t="shared" si="15"/>
        <v>0.00010621251071122553</v>
      </c>
      <c r="E134" s="2">
        <f t="shared" si="16"/>
        <v>2822571992626.0547</v>
      </c>
      <c r="F134" s="2">
        <f t="shared" si="17"/>
        <v>2.8225719926260546</v>
      </c>
      <c r="G134" s="2">
        <f t="shared" si="18"/>
        <v>8.281942843783778</v>
      </c>
      <c r="H134" s="2">
        <f t="shared" si="19"/>
        <v>-0.8411351695366822</v>
      </c>
      <c r="I134" s="2">
        <f t="shared" si="20"/>
        <v>0.00824978101407821</v>
      </c>
      <c r="J134" s="2">
        <f t="shared" si="21"/>
        <v>2</v>
      </c>
      <c r="K134" s="2">
        <f t="shared" si="22"/>
      </c>
    </row>
    <row r="135" spans="2:11" ht="11.25">
      <c r="B135" s="2">
        <f t="shared" si="13"/>
        <v>11.779999999999982</v>
      </c>
      <c r="C135" s="2">
        <f t="shared" si="14"/>
        <v>105220.71307300526</v>
      </c>
      <c r="D135" s="2">
        <f t="shared" si="15"/>
        <v>0.00010522071307300526</v>
      </c>
      <c r="E135" s="2">
        <f t="shared" si="16"/>
        <v>2849177212779.342</v>
      </c>
      <c r="F135" s="2">
        <f t="shared" si="17"/>
        <v>2.8491772127793418</v>
      </c>
      <c r="G135" s="2">
        <f t="shared" si="18"/>
        <v>8.360007429286451</v>
      </c>
      <c r="H135" s="2">
        <f t="shared" si="19"/>
        <v>-0.8615987858321624</v>
      </c>
      <c r="I135" s="2">
        <f t="shared" si="20"/>
        <v>0.007866051982862972</v>
      </c>
      <c r="J135" s="2">
        <f t="shared" si="21"/>
        <v>2</v>
      </c>
      <c r="K135" s="2">
        <f t="shared" si="22"/>
      </c>
    </row>
    <row r="136" spans="2:11" ht="11.25">
      <c r="B136" s="2">
        <f t="shared" si="13"/>
        <v>11.889999999999981</v>
      </c>
      <c r="C136" s="2">
        <f t="shared" si="14"/>
        <v>104247.2666105973</v>
      </c>
      <c r="D136" s="2">
        <f t="shared" si="15"/>
        <v>0.00010424726661059731</v>
      </c>
      <c r="E136" s="2">
        <f t="shared" si="16"/>
        <v>2875782432932.6294</v>
      </c>
      <c r="F136" s="2">
        <f t="shared" si="17"/>
        <v>2.8757824329326294</v>
      </c>
      <c r="G136" s="2">
        <f t="shared" si="18"/>
        <v>8.438072014789126</v>
      </c>
      <c r="H136" s="2">
        <f t="shared" si="19"/>
        <v>-0.8807499058982639</v>
      </c>
      <c r="I136" s="2">
        <f t="shared" si="20"/>
        <v>0.007530613661188185</v>
      </c>
      <c r="J136" s="2">
        <f t="shared" si="21"/>
        <v>2</v>
      </c>
      <c r="K136" s="2">
        <f t="shared" si="22"/>
      </c>
    </row>
    <row r="137" spans="2:11" ht="11.25">
      <c r="B137" s="2">
        <f t="shared" si="13"/>
        <v>11.99999999999998</v>
      </c>
      <c r="C137" s="2">
        <f t="shared" si="14"/>
        <v>103291.66666666683</v>
      </c>
      <c r="D137" s="2">
        <f t="shared" si="15"/>
        <v>0.00010329166666666684</v>
      </c>
      <c r="E137" s="2">
        <f t="shared" si="16"/>
        <v>2902387653085.917</v>
      </c>
      <c r="F137" s="2">
        <f t="shared" si="17"/>
        <v>2.902387653085917</v>
      </c>
      <c r="G137" s="2">
        <f t="shared" si="18"/>
        <v>8.5161366002918</v>
      </c>
      <c r="H137" s="2">
        <f t="shared" si="19"/>
        <v>-0.8985593563270275</v>
      </c>
      <c r="I137" s="2">
        <f t="shared" si="20"/>
        <v>0.007237512268427794</v>
      </c>
      <c r="J137" s="2">
        <f t="shared" si="21"/>
        <v>2</v>
      </c>
      <c r="K137" s="2">
        <f t="shared" si="22"/>
      </c>
    </row>
    <row r="138" spans="2:11" ht="11.25">
      <c r="B138" s="2">
        <f t="shared" si="13"/>
        <v>12.10999999999998</v>
      </c>
      <c r="C138" s="2">
        <f t="shared" si="14"/>
        <v>102353.42691990107</v>
      </c>
      <c r="D138" s="2">
        <f t="shared" si="15"/>
        <v>0.00010235342691990108</v>
      </c>
      <c r="E138" s="2">
        <f t="shared" si="16"/>
        <v>2928992873239.204</v>
      </c>
      <c r="F138" s="2">
        <f t="shared" si="17"/>
        <v>2.928992873239204</v>
      </c>
      <c r="G138" s="2">
        <f t="shared" si="18"/>
        <v>8.594201185794473</v>
      </c>
      <c r="H138" s="2">
        <f t="shared" si="19"/>
        <v>-0.9150000075113569</v>
      </c>
      <c r="I138" s="2">
        <f t="shared" si="20"/>
        <v>0.006981827156190903</v>
      </c>
      <c r="J138" s="2">
        <f t="shared" si="21"/>
        <v>2</v>
      </c>
      <c r="K138" s="2">
        <f t="shared" si="22"/>
      </c>
    </row>
    <row r="139" spans="2:11" ht="11.25">
      <c r="B139" s="2">
        <f t="shared" si="13"/>
        <v>12.21999999999998</v>
      </c>
      <c r="C139" s="2">
        <f t="shared" si="14"/>
        <v>101432.07855973831</v>
      </c>
      <c r="D139" s="2">
        <f t="shared" si="15"/>
        <v>0.00010143207855973832</v>
      </c>
      <c r="E139" s="2">
        <f t="shared" si="16"/>
        <v>2955598093392.4917</v>
      </c>
      <c r="F139" s="2">
        <f t="shared" si="17"/>
        <v>2.9555980933924917</v>
      </c>
      <c r="G139" s="2">
        <f t="shared" si="18"/>
        <v>8.67226577129715</v>
      </c>
      <c r="H139" s="2">
        <f t="shared" si="19"/>
        <v>-0.9300468149722644</v>
      </c>
      <c r="I139" s="2">
        <f t="shared" si="20"/>
        <v>0.006759480594388561</v>
      </c>
      <c r="J139" s="2">
        <f t="shared" si="21"/>
        <v>2</v>
      </c>
      <c r="K139" s="2">
        <f t="shared" si="22"/>
      </c>
    </row>
    <row r="140" spans="2:11" ht="11.25">
      <c r="B140" s="2">
        <f t="shared" si="13"/>
        <v>12.329999999999979</v>
      </c>
      <c r="C140" s="2">
        <f t="shared" si="14"/>
        <v>100527.16950527187</v>
      </c>
      <c r="D140" s="2">
        <f t="shared" si="15"/>
        <v>0.00010052716950527187</v>
      </c>
      <c r="E140" s="2">
        <f t="shared" si="16"/>
        <v>2982203313545.7793</v>
      </c>
      <c r="F140" s="2">
        <f t="shared" si="17"/>
        <v>2.9822033135457793</v>
      </c>
      <c r="G140" s="2">
        <f t="shared" si="18"/>
        <v>8.750330356799825</v>
      </c>
      <c r="H140" s="2">
        <f t="shared" si="19"/>
        <v>-0.9436768575097874</v>
      </c>
      <c r="I140" s="2">
        <f t="shared" si="20"/>
        <v>0.0065670893732892996</v>
      </c>
      <c r="J140" s="2">
        <f t="shared" si="21"/>
        <v>2</v>
      </c>
      <c r="K140" s="2">
        <f t="shared" si="22"/>
      </c>
    </row>
    <row r="141" spans="2:11" ht="11.25">
      <c r="B141" s="2">
        <f t="shared" si="13"/>
        <v>12.439999999999978</v>
      </c>
      <c r="C141" s="2">
        <f t="shared" si="14"/>
        <v>99638.26366559503</v>
      </c>
      <c r="D141" s="2">
        <f t="shared" si="15"/>
        <v>9.963826366559504E-05</v>
      </c>
      <c r="E141" s="2">
        <f t="shared" si="16"/>
        <v>3008808533699.067</v>
      </c>
      <c r="F141" s="2">
        <f t="shared" si="17"/>
        <v>3.008808533699067</v>
      </c>
      <c r="G141" s="2">
        <f t="shared" si="18"/>
        <v>8.828394942302499</v>
      </c>
      <c r="H141" s="2">
        <f t="shared" si="19"/>
        <v>-0.9558693721194615</v>
      </c>
      <c r="I141" s="2">
        <f t="shared" si="20"/>
        <v>0.0064018484133470995</v>
      </c>
      <c r="J141" s="2">
        <f t="shared" si="21"/>
        <v>2</v>
      </c>
      <c r="K141" s="2">
        <f t="shared" si="22"/>
      </c>
    </row>
    <row r="142" spans="2:11" ht="11.25">
      <c r="B142" s="2">
        <f t="shared" si="13"/>
        <v>12.549999999999978</v>
      </c>
      <c r="C142" s="2">
        <f t="shared" si="14"/>
        <v>98764.940239044</v>
      </c>
      <c r="D142" s="2">
        <f t="shared" si="15"/>
        <v>9.8764940239044E-05</v>
      </c>
      <c r="E142" s="2">
        <f t="shared" si="16"/>
        <v>3035413753852.3545</v>
      </c>
      <c r="F142" s="2">
        <f t="shared" si="17"/>
        <v>3.0354137538523545</v>
      </c>
      <c r="G142" s="2">
        <f t="shared" si="18"/>
        <v>8.906459527805174</v>
      </c>
      <c r="H142" s="2">
        <f t="shared" si="19"/>
        <v>-0.9666057856211542</v>
      </c>
      <c r="I142" s="2">
        <f t="shared" si="20"/>
        <v>0.006261439150013602</v>
      </c>
      <c r="J142" s="2">
        <f t="shared" si="21"/>
        <v>2</v>
      </c>
      <c r="K142" s="2">
        <f t="shared" si="22"/>
      </c>
    </row>
    <row r="143" spans="2:11" ht="11.25">
      <c r="B143" s="2">
        <f t="shared" si="13"/>
        <v>12.659999999999977</v>
      </c>
      <c r="C143" s="2">
        <f t="shared" si="14"/>
        <v>97906.79304897333</v>
      </c>
      <c r="D143" s="2">
        <f t="shared" si="15"/>
        <v>9.790679304897333E-05</v>
      </c>
      <c r="E143" s="2">
        <f t="shared" si="16"/>
        <v>3062018974005.6416</v>
      </c>
      <c r="F143" s="2">
        <f t="shared" si="17"/>
        <v>3.0620189740056416</v>
      </c>
      <c r="G143" s="2">
        <f t="shared" si="18"/>
        <v>8.984524113307847</v>
      </c>
      <c r="H143" s="2">
        <f t="shared" si="19"/>
        <v>-0.9758697429520796</v>
      </c>
      <c r="I143" s="2">
        <f t="shared" si="20"/>
        <v>0.006143957320588399</v>
      </c>
      <c r="J143" s="2">
        <f t="shared" si="21"/>
        <v>2</v>
      </c>
      <c r="K143" s="2">
        <f t="shared" si="22"/>
      </c>
    </row>
    <row r="144" spans="2:11" ht="11.25">
      <c r="B144" s="2">
        <f t="shared" si="13"/>
        <v>12.769999999999976</v>
      </c>
      <c r="C144" s="2">
        <f t="shared" si="14"/>
        <v>97063.42991386079</v>
      </c>
      <c r="D144" s="2">
        <f t="shared" si="15"/>
        <v>9.706342991386079E-05</v>
      </c>
      <c r="E144" s="2">
        <f t="shared" si="16"/>
        <v>3088624194158.929</v>
      </c>
      <c r="F144" s="2">
        <f t="shared" si="17"/>
        <v>3.088624194158929</v>
      </c>
      <c r="G144" s="2">
        <f t="shared" si="18"/>
        <v>9.062588698810524</v>
      </c>
      <c r="H144" s="2">
        <f t="shared" si="19"/>
        <v>-0.9836471320809009</v>
      </c>
      <c r="I144" s="2">
        <f t="shared" si="20"/>
        <v>0.006047856140043285</v>
      </c>
      <c r="J144" s="2">
        <f t="shared" si="21"/>
        <v>2</v>
      </c>
      <c r="K144" s="2">
        <f t="shared" si="22"/>
      </c>
    </row>
    <row r="145" spans="2:11" ht="11.25">
      <c r="B145" s="2">
        <f t="shared" si="13"/>
        <v>12.879999999999976</v>
      </c>
      <c r="C145" s="2">
        <f t="shared" si="14"/>
        <v>96234.47204968962</v>
      </c>
      <c r="D145" s="2">
        <f t="shared" si="15"/>
        <v>9.623447204968962E-05</v>
      </c>
      <c r="E145" s="2">
        <f t="shared" si="16"/>
        <v>3115229414312.217</v>
      </c>
      <c r="F145" s="2">
        <f t="shared" si="17"/>
        <v>3.115229414312217</v>
      </c>
      <c r="G145" s="2">
        <f t="shared" si="18"/>
        <v>9.140653284313197</v>
      </c>
      <c r="H145" s="2">
        <f t="shared" si="19"/>
        <v>-0.9899261055049585</v>
      </c>
      <c r="I145" s="2">
        <f t="shared" si="20"/>
        <v>0.0059719018602133935</v>
      </c>
      <c r="J145" s="2">
        <f t="shared" si="21"/>
        <v>2</v>
      </c>
      <c r="K145" s="2">
        <f t="shared" si="22"/>
      </c>
    </row>
    <row r="146" spans="2:11" ht="11.25">
      <c r="B146" s="2">
        <f t="shared" si="13"/>
        <v>12.989999999999975</v>
      </c>
      <c r="C146" s="2">
        <f t="shared" si="14"/>
        <v>95419.55350269456</v>
      </c>
      <c r="D146" s="2">
        <f t="shared" si="15"/>
        <v>9.541955350269457E-05</v>
      </c>
      <c r="E146" s="2">
        <f t="shared" si="16"/>
        <v>3141834634465.504</v>
      </c>
      <c r="F146" s="2">
        <f t="shared" si="17"/>
        <v>3.141834634465504</v>
      </c>
      <c r="G146" s="2">
        <f t="shared" si="18"/>
        <v>9.21871786981587</v>
      </c>
      <c r="H146" s="2">
        <f t="shared" si="19"/>
        <v>-0.9946970982978869</v>
      </c>
      <c r="I146" s="2">
        <f t="shared" si="20"/>
        <v>0.0059151394641247055</v>
      </c>
      <c r="J146" s="2">
        <f t="shared" si="21"/>
        <v>2</v>
      </c>
      <c r="K146" s="2">
        <f t="shared" si="22"/>
      </c>
    </row>
    <row r="147" spans="2:11" ht="11.25">
      <c r="B147" s="2">
        <f t="shared" si="13"/>
        <v>13.099999999999975</v>
      </c>
      <c r="C147" s="2">
        <f t="shared" si="14"/>
        <v>94618.32061068721</v>
      </c>
      <c r="D147" s="2">
        <f t="shared" si="15"/>
        <v>9.461832061068722E-05</v>
      </c>
      <c r="E147" s="2">
        <f t="shared" si="16"/>
        <v>3168439854618.7915</v>
      </c>
      <c r="F147" s="2">
        <f t="shared" si="17"/>
        <v>3.1684398546187915</v>
      </c>
      <c r="G147" s="2">
        <f t="shared" si="18"/>
        <v>9.296782455318546</v>
      </c>
      <c r="H147" s="2">
        <f t="shared" si="19"/>
        <v>-0.9979528426801185</v>
      </c>
      <c r="I147" s="2">
        <f t="shared" si="20"/>
        <v>0.005876866826579479</v>
      </c>
      <c r="J147" s="2">
        <f t="shared" si="21"/>
        <v>2</v>
      </c>
      <c r="K147" s="2">
        <f t="shared" si="22"/>
      </c>
    </row>
    <row r="148" spans="2:11" ht="11.25">
      <c r="B148" s="2">
        <f t="shared" si="13"/>
        <v>13.209999999999974</v>
      </c>
      <c r="C148" s="2">
        <f t="shared" si="14"/>
        <v>93830.43149129466</v>
      </c>
      <c r="D148" s="2">
        <f t="shared" si="15"/>
        <v>9.383043149129467E-05</v>
      </c>
      <c r="E148" s="2">
        <f t="shared" si="16"/>
        <v>3195045074772.079</v>
      </c>
      <c r="F148" s="2">
        <f t="shared" si="17"/>
        <v>3.195045074772079</v>
      </c>
      <c r="G148" s="2">
        <f t="shared" si="18"/>
        <v>9.37484704082122</v>
      </c>
      <c r="H148" s="2">
        <f t="shared" si="19"/>
        <v>-0.9996883790900849</v>
      </c>
      <c r="I148" s="2">
        <f t="shared" si="20"/>
        <v>0.005856616125055106</v>
      </c>
      <c r="J148" s="2">
        <f t="shared" si="21"/>
        <v>2</v>
      </c>
      <c r="K148" s="2">
        <f t="shared" si="22"/>
      </c>
    </row>
    <row r="149" spans="2:11" ht="11.25">
      <c r="B149" s="2">
        <f t="shared" si="13"/>
        <v>13.319999999999974</v>
      </c>
      <c r="C149" s="2">
        <f t="shared" si="14"/>
        <v>93055.55555555574</v>
      </c>
      <c r="D149" s="2">
        <f t="shared" si="15"/>
        <v>9.305555555555574E-05</v>
      </c>
      <c r="E149" s="2">
        <f t="shared" si="16"/>
        <v>3221650294925.3667</v>
      </c>
      <c r="F149" s="2">
        <f t="shared" si="17"/>
        <v>3.2216502949253667</v>
      </c>
      <c r="G149" s="2">
        <f t="shared" si="18"/>
        <v>9.452911626323896</v>
      </c>
      <c r="H149" s="2">
        <f t="shared" si="19"/>
        <v>-0.9999010637392487</v>
      </c>
      <c r="I149" s="2">
        <f t="shared" si="20"/>
        <v>0.005854141649261523</v>
      </c>
      <c r="J149" s="2">
        <f t="shared" si="21"/>
        <v>2</v>
      </c>
      <c r="K149" s="2">
        <f t="shared" si="22"/>
      </c>
    </row>
    <row r="150" spans="2:11" ht="11.25">
      <c r="B150" s="2">
        <f t="shared" si="13"/>
        <v>13.429999999999973</v>
      </c>
      <c r="C150" s="2">
        <f t="shared" si="14"/>
        <v>92293.37304542089</v>
      </c>
      <c r="D150" s="2">
        <f t="shared" si="15"/>
        <v>9.22933730454209E-05</v>
      </c>
      <c r="E150" s="2">
        <f t="shared" si="16"/>
        <v>3248255515078.654</v>
      </c>
      <c r="F150" s="2">
        <f t="shared" si="17"/>
        <v>3.248255515078654</v>
      </c>
      <c r="G150" s="2">
        <f t="shared" si="18"/>
        <v>9.53097621182657</v>
      </c>
      <c r="H150" s="2">
        <f t="shared" si="19"/>
        <v>-0.9985905726394556</v>
      </c>
      <c r="I150" s="2">
        <f t="shared" si="20"/>
        <v>0.005869413461824389</v>
      </c>
      <c r="J150" s="2">
        <f t="shared" si="21"/>
        <v>2</v>
      </c>
      <c r="K150" s="2">
        <f t="shared" si="22"/>
      </c>
    </row>
    <row r="151" spans="2:11" ht="11.25">
      <c r="B151" s="2">
        <f t="shared" si="13"/>
        <v>13.539999999999973</v>
      </c>
      <c r="C151" s="2">
        <f t="shared" si="14"/>
        <v>91543.57459379635</v>
      </c>
      <c r="D151" s="2">
        <f t="shared" si="15"/>
        <v>9.154357459379636E-05</v>
      </c>
      <c r="E151" s="2">
        <f t="shared" si="16"/>
        <v>3274860735231.9414</v>
      </c>
      <c r="F151" s="2">
        <f t="shared" si="17"/>
        <v>3.2748607352319414</v>
      </c>
      <c r="G151" s="2">
        <f t="shared" si="18"/>
        <v>9.609040797329245</v>
      </c>
      <c r="H151" s="2">
        <f t="shared" si="19"/>
        <v>-0.9957589020964753</v>
      </c>
      <c r="I151" s="2">
        <f t="shared" si="20"/>
        <v>0.005902616628903918</v>
      </c>
      <c r="J151" s="2">
        <f t="shared" si="21"/>
        <v>2</v>
      </c>
      <c r="K151" s="2">
        <f t="shared" si="22"/>
      </c>
    </row>
    <row r="152" spans="2:11" ht="11.25">
      <c r="B152" s="2">
        <f t="shared" si="13"/>
        <v>13.649999999999972</v>
      </c>
      <c r="C152" s="2">
        <f t="shared" si="14"/>
        <v>90805.860805861</v>
      </c>
      <c r="D152" s="2">
        <f t="shared" si="15"/>
        <v>9.080586080586101E-05</v>
      </c>
      <c r="E152" s="2">
        <f t="shared" si="16"/>
        <v>3301465955385.2285</v>
      </c>
      <c r="F152" s="2">
        <f t="shared" si="17"/>
        <v>3.3014659553852286</v>
      </c>
      <c r="G152" s="2">
        <f t="shared" si="18"/>
        <v>9.687105382831916</v>
      </c>
      <c r="H152" s="2">
        <f t="shared" si="19"/>
        <v>-0.9914103656689754</v>
      </c>
      <c r="I152" s="2">
        <f t="shared" si="20"/>
        <v>0.005954155986789819</v>
      </c>
      <c r="J152" s="2">
        <f t="shared" si="21"/>
        <v>2</v>
      </c>
      <c r="K152" s="2">
        <f t="shared" si="22"/>
      </c>
    </row>
    <row r="153" spans="2:11" ht="11.25">
      <c r="B153" s="2">
        <f t="shared" si="13"/>
        <v>13.759999999999971</v>
      </c>
      <c r="C153" s="2">
        <f t="shared" si="14"/>
        <v>90079.9418604653</v>
      </c>
      <c r="D153" s="2">
        <f t="shared" si="15"/>
        <v>9.007994186046531E-05</v>
      </c>
      <c r="E153" s="2">
        <f t="shared" si="16"/>
        <v>3328071175538.516</v>
      </c>
      <c r="F153" s="2">
        <f t="shared" si="17"/>
        <v>3.328071175538516</v>
      </c>
      <c r="G153" s="2">
        <f t="shared" si="18"/>
        <v>9.765169968334591</v>
      </c>
      <c r="H153" s="2">
        <f t="shared" si="19"/>
        <v>-0.9855515875975629</v>
      </c>
      <c r="I153" s="2">
        <f t="shared" si="20"/>
        <v>0.006024666655448852</v>
      </c>
      <c r="J153" s="2">
        <f t="shared" si="21"/>
        <v>2</v>
      </c>
      <c r="K153" s="2">
        <f t="shared" si="22"/>
      </c>
    </row>
    <row r="154" spans="2:11" ht="11.25">
      <c r="B154" s="2">
        <f t="shared" si="13"/>
        <v>13.86999999999997</v>
      </c>
      <c r="C154" s="2">
        <f t="shared" si="14"/>
        <v>89365.53713049766</v>
      </c>
      <c r="D154" s="2">
        <f t="shared" si="15"/>
        <v>8.936553713049767E-05</v>
      </c>
      <c r="E154" s="2">
        <f t="shared" si="16"/>
        <v>3354676395691.804</v>
      </c>
      <c r="F154" s="2">
        <f t="shared" si="17"/>
        <v>3.354676395691804</v>
      </c>
      <c r="G154" s="2">
        <f t="shared" si="18"/>
        <v>9.843234553837268</v>
      </c>
      <c r="H154" s="2">
        <f t="shared" si="19"/>
        <v>-0.9781914927139042</v>
      </c>
      <c r="I154" s="2">
        <f t="shared" si="20"/>
        <v>0.006115030769240216</v>
      </c>
      <c r="J154" s="2">
        <f t="shared" si="21"/>
        <v>2</v>
      </c>
      <c r="K154" s="2">
        <f t="shared" si="22"/>
      </c>
    </row>
    <row r="155" spans="2:11" ht="11.25">
      <c r="B155" s="2">
        <f t="shared" si="13"/>
        <v>13.97999999999997</v>
      </c>
      <c r="C155" s="2">
        <f t="shared" si="14"/>
        <v>88662.37482117329</v>
      </c>
      <c r="D155" s="2">
        <f t="shared" si="15"/>
        <v>8.86623748211733E-05</v>
      </c>
      <c r="E155" s="2">
        <f t="shared" si="16"/>
        <v>3381281615845.0913</v>
      </c>
      <c r="F155" s="2">
        <f t="shared" si="17"/>
        <v>3.3812816158450913</v>
      </c>
      <c r="G155" s="2">
        <f t="shared" si="18"/>
        <v>9.921299139339943</v>
      </c>
      <c r="H155" s="2">
        <f t="shared" si="19"/>
        <v>-0.9693412928452927</v>
      </c>
      <c r="I155" s="2">
        <f t="shared" si="20"/>
        <v>0.006226401186532549</v>
      </c>
      <c r="J155" s="2">
        <f t="shared" si="21"/>
        <v>2</v>
      </c>
      <c r="K155" s="2">
        <f t="shared" si="22"/>
      </c>
    </row>
    <row r="156" spans="2:11" ht="11.25">
      <c r="B156" s="2">
        <f t="shared" si="13"/>
        <v>14.08999999999997</v>
      </c>
      <c r="C156" s="2">
        <f t="shared" si="14"/>
        <v>87970.19162526634</v>
      </c>
      <c r="D156" s="2">
        <f t="shared" si="15"/>
        <v>8.797019162526634E-05</v>
      </c>
      <c r="E156" s="2">
        <f t="shared" si="16"/>
        <v>3407886835998.379</v>
      </c>
      <c r="F156" s="2">
        <f t="shared" si="17"/>
        <v>3.407886835998379</v>
      </c>
      <c r="G156" s="2">
        <f t="shared" si="18"/>
        <v>9.999363724842617</v>
      </c>
      <c r="H156" s="2">
        <f t="shared" si="19"/>
        <v>-0.9590144697353751</v>
      </c>
      <c r="I156" s="2">
        <f t="shared" si="20"/>
        <v>0.006360233284892096</v>
      </c>
      <c r="J156" s="2">
        <f t="shared" si="21"/>
        <v>2</v>
      </c>
      <c r="K156" s="2">
        <f t="shared" si="22"/>
      </c>
    </row>
    <row r="157" spans="2:11" ht="11.25">
      <c r="B157" s="2">
        <f aca="true" t="shared" si="23" ref="B157:B220">B156+$C$12</f>
        <v>14.199999999999969</v>
      </c>
      <c r="C157" s="2">
        <f aca="true" t="shared" si="24" ref="C157:C220">1000*1239.5/B157</f>
        <v>87288.7323943664</v>
      </c>
      <c r="D157" s="2">
        <f aca="true" t="shared" si="25" ref="D157:D220">C157*0.000000001</f>
        <v>8.72887323943664E-05</v>
      </c>
      <c r="E157" s="2">
        <f aca="true" t="shared" si="26" ref="E157:E220">$C$2/D157</f>
        <v>3434492056151.6665</v>
      </c>
      <c r="F157" s="2">
        <f aca="true" t="shared" si="27" ref="F157:F220">E157*0.000000000001</f>
        <v>3.4344920561516665</v>
      </c>
      <c r="G157" s="2">
        <f aca="true" t="shared" si="28" ref="G157:G220">4*PI()*$H$18*$G$23*E157*COS($I$23)/$C$2</f>
        <v>10.077428310345292</v>
      </c>
      <c r="H157" s="2">
        <f aca="true" t="shared" si="29" ref="H157:H220">SIN(G157/2)</f>
        <v>-0.9472267545070541</v>
      </c>
      <c r="I157" s="2">
        <f aca="true" t="shared" si="30" ref="I157:I220">$B$23*$C$23/((1-$D$23)^2+4*$D$23*H157^2)</f>
        <v>0.006518326373362407</v>
      </c>
      <c r="J157" s="2">
        <f aca="true" t="shared" si="31" ref="J157:J220">IF(AND(I158&lt;I157,I157&gt;I156),J156+1,J156)</f>
        <v>2</v>
      </c>
      <c r="K157" s="2">
        <f aca="true" t="shared" si="32" ref="K157:K220">IF(J157&lt;&gt;J156,J157,"")</f>
      </c>
    </row>
    <row r="158" spans="2:11" ht="11.25">
      <c r="B158" s="2">
        <f t="shared" si="23"/>
        <v>14.309999999999969</v>
      </c>
      <c r="C158" s="2">
        <f t="shared" si="24"/>
        <v>86617.74982529719</v>
      </c>
      <c r="D158" s="2">
        <f t="shared" si="25"/>
        <v>8.661774982529719E-05</v>
      </c>
      <c r="E158" s="2">
        <f t="shared" si="26"/>
        <v>3461097276304.954</v>
      </c>
      <c r="F158" s="2">
        <f t="shared" si="27"/>
        <v>3.461097276304954</v>
      </c>
      <c r="G158" s="2">
        <f t="shared" si="28"/>
        <v>10.155492895847967</v>
      </c>
      <c r="H158" s="2">
        <f t="shared" si="29"/>
        <v>-0.9339961036988542</v>
      </c>
      <c r="I158" s="2">
        <f t="shared" si="30"/>
        <v>0.006702876792910908</v>
      </c>
      <c r="J158" s="2">
        <f t="shared" si="31"/>
        <v>2</v>
      </c>
      <c r="K158" s="2">
        <f t="shared" si="32"/>
      </c>
    </row>
    <row r="159" spans="2:11" ht="11.25">
      <c r="B159" s="2">
        <f t="shared" si="23"/>
        <v>14.419999999999968</v>
      </c>
      <c r="C159" s="2">
        <f t="shared" si="24"/>
        <v>85957.00416088785</v>
      </c>
      <c r="D159" s="2">
        <f t="shared" si="25"/>
        <v>8.595700416088785E-05</v>
      </c>
      <c r="E159" s="2">
        <f t="shared" si="26"/>
        <v>3487702496458.241</v>
      </c>
      <c r="F159" s="2">
        <f t="shared" si="27"/>
        <v>3.4877024964582413</v>
      </c>
      <c r="G159" s="2">
        <f t="shared" si="28"/>
        <v>10.23355748135064</v>
      </c>
      <c r="H159" s="2">
        <f t="shared" si="29"/>
        <v>-0.9193426719112504</v>
      </c>
      <c r="I159" s="2">
        <f t="shared" si="30"/>
        <v>0.006916545477561887</v>
      </c>
      <c r="J159" s="2">
        <f t="shared" si="31"/>
        <v>2</v>
      </c>
      <c r="K159" s="2">
        <f t="shared" si="32"/>
      </c>
    </row>
    <row r="160" spans="2:11" ht="11.25">
      <c r="B160" s="2">
        <f t="shared" si="23"/>
        <v>14.529999999999967</v>
      </c>
      <c r="C160" s="2">
        <f t="shared" si="24"/>
        <v>85306.26290433605</v>
      </c>
      <c r="D160" s="2">
        <f t="shared" si="25"/>
        <v>8.530626290433605E-05</v>
      </c>
      <c r="E160" s="2">
        <f t="shared" si="26"/>
        <v>3514307716611.529</v>
      </c>
      <c r="F160" s="2">
        <f t="shared" si="27"/>
        <v>3.514307716611529</v>
      </c>
      <c r="G160" s="2">
        <f t="shared" si="28"/>
        <v>10.311622066853316</v>
      </c>
      <c r="H160" s="2">
        <f t="shared" si="29"/>
        <v>-0.9032887811046314</v>
      </c>
      <c r="I160" s="2">
        <f t="shared" si="30"/>
        <v>0.007162543677589272</v>
      </c>
      <c r="J160" s="2">
        <f t="shared" si="31"/>
        <v>2</v>
      </c>
      <c r="K160" s="2">
        <f t="shared" si="32"/>
      </c>
    </row>
    <row r="161" spans="2:11" ht="11.25">
      <c r="B161" s="2">
        <f t="shared" si="23"/>
        <v>14.639999999999967</v>
      </c>
      <c r="C161" s="2">
        <f t="shared" si="24"/>
        <v>84665.30054644828</v>
      </c>
      <c r="D161" s="2">
        <f t="shared" si="25"/>
        <v>8.466530054644829E-05</v>
      </c>
      <c r="E161" s="2">
        <f t="shared" si="26"/>
        <v>3540912936764.8164</v>
      </c>
      <c r="F161" s="2">
        <f t="shared" si="27"/>
        <v>3.5409129367648164</v>
      </c>
      <c r="G161" s="2">
        <f t="shared" si="28"/>
        <v>10.38968665235599</v>
      </c>
      <c r="H161" s="2">
        <f t="shared" si="29"/>
        <v>-0.885858886595668</v>
      </c>
      <c r="I161" s="2">
        <f t="shared" si="30"/>
        <v>0.007444741795054245</v>
      </c>
      <c r="J161" s="2">
        <f t="shared" si="31"/>
        <v>2</v>
      </c>
      <c r="K161" s="2">
        <f t="shared" si="32"/>
      </c>
    </row>
    <row r="162" spans="2:11" ht="11.25">
      <c r="B162" s="2">
        <f t="shared" si="23"/>
        <v>14.749999999999966</v>
      </c>
      <c r="C162" s="2">
        <f t="shared" si="24"/>
        <v>84033.89830508493</v>
      </c>
      <c r="D162" s="2">
        <f t="shared" si="25"/>
        <v>8.403389830508494E-05</v>
      </c>
      <c r="E162" s="2">
        <f t="shared" si="26"/>
        <v>3567518156918.104</v>
      </c>
      <c r="F162" s="2">
        <f t="shared" si="27"/>
        <v>3.567518156918104</v>
      </c>
      <c r="G162" s="2">
        <f t="shared" si="28"/>
        <v>10.467751237858666</v>
      </c>
      <c r="H162" s="2">
        <f t="shared" si="29"/>
        <v>-0.8670795398038814</v>
      </c>
      <c r="I162" s="2">
        <f t="shared" si="30"/>
        <v>0.007767807983967479</v>
      </c>
      <c r="J162" s="2">
        <f t="shared" si="31"/>
        <v>2</v>
      </c>
      <c r="K162" s="2">
        <f t="shared" si="32"/>
      </c>
    </row>
    <row r="163" spans="2:11" ht="11.25">
      <c r="B163" s="2">
        <f t="shared" si="23"/>
        <v>14.859999999999966</v>
      </c>
      <c r="C163" s="2">
        <f t="shared" si="24"/>
        <v>83411.84387617785</v>
      </c>
      <c r="D163" s="2">
        <f t="shared" si="25"/>
        <v>8.341184387617786E-05</v>
      </c>
      <c r="E163" s="2">
        <f t="shared" si="26"/>
        <v>3594123377071.391</v>
      </c>
      <c r="F163" s="2">
        <f t="shared" si="27"/>
        <v>3.594123377071391</v>
      </c>
      <c r="G163" s="2">
        <f t="shared" si="28"/>
        <v>10.545815823361337</v>
      </c>
      <c r="H163" s="2">
        <f t="shared" si="29"/>
        <v>-0.846979347805164</v>
      </c>
      <c r="I163" s="2">
        <f t="shared" si="30"/>
        <v>0.008137385516116473</v>
      </c>
      <c r="J163" s="2">
        <f t="shared" si="31"/>
        <v>2</v>
      </c>
      <c r="K163" s="2">
        <f t="shared" si="32"/>
      </c>
    </row>
    <row r="164" spans="2:11" ht="11.25">
      <c r="B164" s="2">
        <f t="shared" si="23"/>
        <v>14.969999999999965</v>
      </c>
      <c r="C164" s="2">
        <f t="shared" si="24"/>
        <v>82798.93119572497</v>
      </c>
      <c r="D164" s="2">
        <f t="shared" si="25"/>
        <v>8.279893119572498E-05</v>
      </c>
      <c r="E164" s="2">
        <f t="shared" si="26"/>
        <v>3620728597224.6787</v>
      </c>
      <c r="F164" s="2">
        <f t="shared" si="27"/>
        <v>3.6207285972246788</v>
      </c>
      <c r="G164" s="2">
        <f t="shared" si="28"/>
        <v>10.623880408864013</v>
      </c>
      <c r="H164" s="2">
        <f t="shared" si="29"/>
        <v>-0.8255889297538606</v>
      </c>
      <c r="I164" s="2">
        <f t="shared" si="30"/>
        <v>0.008560321194974192</v>
      </c>
      <c r="J164" s="2">
        <f t="shared" si="31"/>
        <v>2</v>
      </c>
      <c r="K164" s="2">
        <f t="shared" si="32"/>
      </c>
    </row>
    <row r="165" spans="2:11" ht="11.25">
      <c r="B165" s="2">
        <f t="shared" si="23"/>
        <v>15.079999999999965</v>
      </c>
      <c r="C165" s="2">
        <f t="shared" si="24"/>
        <v>82194.96021220178</v>
      </c>
      <c r="D165" s="2">
        <f t="shared" si="25"/>
        <v>8.219496021220179E-05</v>
      </c>
      <c r="E165" s="2">
        <f t="shared" si="26"/>
        <v>3647333817377.9663</v>
      </c>
      <c r="F165" s="2">
        <f t="shared" si="27"/>
        <v>3.6473338173779664</v>
      </c>
      <c r="G165" s="2">
        <f t="shared" si="28"/>
        <v>10.70194499436669</v>
      </c>
      <c r="H165" s="2">
        <f t="shared" si="29"/>
        <v>-0.8029408702398046</v>
      </c>
      <c r="I165" s="2">
        <f t="shared" si="30"/>
        <v>0.009044961741796214</v>
      </c>
      <c r="J165" s="2">
        <f t="shared" si="31"/>
        <v>2</v>
      </c>
      <c r="K165" s="2">
        <f t="shared" si="32"/>
      </c>
    </row>
    <row r="166" spans="2:11" ht="11.25">
      <c r="B166" s="2">
        <f t="shared" si="23"/>
        <v>15.189999999999964</v>
      </c>
      <c r="C166" s="2">
        <f t="shared" si="24"/>
        <v>81599.73666886128</v>
      </c>
      <c r="D166" s="2">
        <f t="shared" si="25"/>
        <v>8.159973666886129E-05</v>
      </c>
      <c r="E166" s="2">
        <f t="shared" si="26"/>
        <v>3673939037531.254</v>
      </c>
      <c r="F166" s="2">
        <f t="shared" si="27"/>
        <v>3.673939037531254</v>
      </c>
      <c r="G166" s="2">
        <f t="shared" si="28"/>
        <v>10.780009579869365</v>
      </c>
      <c r="H166" s="2">
        <f t="shared" si="29"/>
        <v>-0.7790696696513494</v>
      </c>
      <c r="I166" s="2">
        <f t="shared" si="30"/>
        <v>0.009601541729148412</v>
      </c>
      <c r="J166" s="2">
        <f t="shared" si="31"/>
        <v>2</v>
      </c>
      <c r="K166" s="2">
        <f t="shared" si="32"/>
      </c>
    </row>
    <row r="167" spans="2:11" ht="11.25">
      <c r="B167" s="2">
        <f t="shared" si="23"/>
        <v>15.299999999999963</v>
      </c>
      <c r="C167" s="2">
        <f t="shared" si="24"/>
        <v>81013.07189542503</v>
      </c>
      <c r="D167" s="2">
        <f t="shared" si="25"/>
        <v>8.101307189542504E-05</v>
      </c>
      <c r="E167" s="2">
        <f t="shared" si="26"/>
        <v>3700544257684.541</v>
      </c>
      <c r="F167" s="2">
        <f t="shared" si="27"/>
        <v>3.700544257684541</v>
      </c>
      <c r="G167" s="2">
        <f t="shared" si="28"/>
        <v>10.858074165372036</v>
      </c>
      <c r="H167" s="2">
        <f t="shared" si="29"/>
        <v>-0.7540116916200121</v>
      </c>
      <c r="I167" s="2">
        <f t="shared" si="30"/>
        <v>0.010242696297774915</v>
      </c>
      <c r="J167" s="2">
        <f t="shared" si="31"/>
        <v>2</v>
      </c>
      <c r="K167" s="2">
        <f t="shared" si="32"/>
      </c>
    </row>
    <row r="168" spans="2:11" ht="11.25">
      <c r="B168" s="2">
        <f t="shared" si="23"/>
        <v>15.409999999999963</v>
      </c>
      <c r="C168" s="2">
        <f t="shared" si="24"/>
        <v>80434.78260869585</v>
      </c>
      <c r="D168" s="2">
        <f t="shared" si="25"/>
        <v>8.043478260869586E-05</v>
      </c>
      <c r="E168" s="2">
        <f t="shared" si="26"/>
        <v>3727149477837.828</v>
      </c>
      <c r="F168" s="2">
        <f t="shared" si="27"/>
        <v>3.7271494778378282</v>
      </c>
      <c r="G168" s="2">
        <f t="shared" si="28"/>
        <v>10.93613875087471</v>
      </c>
      <c r="H168" s="2">
        <f t="shared" si="29"/>
        <v>-0.72780510762679</v>
      </c>
      <c r="I168" s="2">
        <f t="shared" si="30"/>
        <v>0.01098414612851436</v>
      </c>
      <c r="J168" s="2">
        <f t="shared" si="31"/>
        <v>2</v>
      </c>
      <c r="K168" s="2">
        <f t="shared" si="32"/>
      </c>
    </row>
    <row r="169" spans="2:11" ht="11.25">
      <c r="B169" s="2">
        <f t="shared" si="23"/>
        <v>15.519999999999962</v>
      </c>
      <c r="C169" s="2">
        <f t="shared" si="24"/>
        <v>79864.69072164968</v>
      </c>
      <c r="D169" s="2">
        <f t="shared" si="25"/>
        <v>7.986469072164968E-05</v>
      </c>
      <c r="E169" s="2">
        <f t="shared" si="26"/>
        <v>3753754697991.116</v>
      </c>
      <c r="F169" s="2">
        <f t="shared" si="27"/>
        <v>3.7537546979911163</v>
      </c>
      <c r="G169" s="2">
        <f t="shared" si="28"/>
        <v>11.014203336377387</v>
      </c>
      <c r="H169" s="2">
        <f t="shared" si="29"/>
        <v>-0.7004898388545363</v>
      </c>
      <c r="I169" s="2">
        <f t="shared" si="30"/>
        <v>0.011845623444956507</v>
      </c>
      <c r="J169" s="2">
        <f t="shared" si="31"/>
        <v>2</v>
      </c>
      <c r="K169" s="2">
        <f t="shared" si="32"/>
      </c>
    </row>
    <row r="170" spans="2:11" ht="11.25">
      <c r="B170" s="2">
        <f t="shared" si="23"/>
        <v>15.629999999999962</v>
      </c>
      <c r="C170" s="2">
        <f t="shared" si="24"/>
        <v>79302.6231605888</v>
      </c>
      <c r="D170" s="2">
        <f t="shared" si="25"/>
        <v>7.930262316058881E-05</v>
      </c>
      <c r="E170" s="2">
        <f t="shared" si="26"/>
        <v>3780359918144.4033</v>
      </c>
      <c r="F170" s="2">
        <f t="shared" si="27"/>
        <v>3.7803599181444034</v>
      </c>
      <c r="G170" s="2">
        <f t="shared" si="28"/>
        <v>11.092267921880062</v>
      </c>
      <c r="H170" s="2">
        <f t="shared" si="29"/>
        <v>-0.6721074953749677</v>
      </c>
      <c r="I170" s="2">
        <f t="shared" si="30"/>
        <v>0.012852140238050097</v>
      </c>
      <c r="J170" s="2">
        <f t="shared" si="31"/>
        <v>2</v>
      </c>
      <c r="K170" s="2">
        <f t="shared" si="32"/>
      </c>
    </row>
    <row r="171" spans="2:11" ht="11.25">
      <c r="B171" s="2">
        <f t="shared" si="23"/>
        <v>15.739999999999961</v>
      </c>
      <c r="C171" s="2">
        <f t="shared" si="24"/>
        <v>78748.41168996207</v>
      </c>
      <c r="D171" s="2">
        <f t="shared" si="25"/>
        <v>7.874841168996208E-05</v>
      </c>
      <c r="E171" s="2">
        <f t="shared" si="26"/>
        <v>3806965138297.691</v>
      </c>
      <c r="F171" s="2">
        <f t="shared" si="27"/>
        <v>3.806965138297691</v>
      </c>
      <c r="G171" s="2">
        <f t="shared" si="28"/>
        <v>11.170332507382735</v>
      </c>
      <c r="H171" s="2">
        <f t="shared" si="29"/>
        <v>-0.6427013127629374</v>
      </c>
      <c r="I171" s="2">
        <f t="shared" si="30"/>
        <v>0.014035750119262475</v>
      </c>
      <c r="J171" s="2">
        <f t="shared" si="31"/>
        <v>2</v>
      </c>
      <c r="K171" s="2">
        <f t="shared" si="32"/>
      </c>
    </row>
    <row r="172" spans="2:11" ht="11.25">
      <c r="B172" s="2">
        <f t="shared" si="23"/>
        <v>15.84999999999996</v>
      </c>
      <c r="C172" s="2">
        <f t="shared" si="24"/>
        <v>78201.89274447969</v>
      </c>
      <c r="D172" s="2">
        <f t="shared" si="25"/>
        <v>7.820189274447969E-05</v>
      </c>
      <c r="E172" s="2">
        <f t="shared" si="26"/>
        <v>3833570358450.9785</v>
      </c>
      <c r="F172" s="2">
        <f t="shared" si="27"/>
        <v>3.8335703584509786</v>
      </c>
      <c r="G172" s="2">
        <f t="shared" si="28"/>
        <v>11.24839709288541</v>
      </c>
      <c r="H172" s="2">
        <f t="shared" si="29"/>
        <v>-0.6123160862345389</v>
      </c>
      <c r="I172" s="2">
        <f t="shared" si="30"/>
        <v>0.015438034525873884</v>
      </c>
      <c r="J172" s="2">
        <f t="shared" si="31"/>
        <v>2</v>
      </c>
      <c r="K172" s="2">
        <f t="shared" si="32"/>
      </c>
    </row>
    <row r="173" spans="2:11" ht="11.25">
      <c r="B173" s="2">
        <f t="shared" si="23"/>
        <v>15.95999999999996</v>
      </c>
      <c r="C173" s="2">
        <f t="shared" si="24"/>
        <v>77662.90726817062</v>
      </c>
      <c r="D173" s="2">
        <f t="shared" si="25"/>
        <v>7.766290726817061E-05</v>
      </c>
      <c r="E173" s="2">
        <f t="shared" si="26"/>
        <v>3860175578604.2666</v>
      </c>
      <c r="F173" s="2">
        <f t="shared" si="27"/>
        <v>3.8601755786042666</v>
      </c>
      <c r="G173" s="2">
        <f t="shared" si="28"/>
        <v>11.326461678388087</v>
      </c>
      <c r="H173" s="2">
        <f t="shared" si="29"/>
        <v>-0.5809981024093721</v>
      </c>
      <c r="I173" s="2">
        <f t="shared" si="30"/>
        <v>0.01711367196294512</v>
      </c>
      <c r="J173" s="2">
        <f t="shared" si="31"/>
        <v>2</v>
      </c>
      <c r="K173" s="2">
        <f t="shared" si="32"/>
      </c>
    </row>
    <row r="174" spans="2:11" ht="11.25">
      <c r="B174" s="2">
        <f t="shared" si="23"/>
        <v>16.06999999999996</v>
      </c>
      <c r="C174" s="2">
        <f t="shared" si="24"/>
        <v>77131.30056004997</v>
      </c>
      <c r="D174" s="2">
        <f t="shared" si="25"/>
        <v>7.713130056004998E-05</v>
      </c>
      <c r="E174" s="2">
        <f t="shared" si="26"/>
        <v>3886780798757.553</v>
      </c>
      <c r="F174" s="2">
        <f t="shared" si="27"/>
        <v>3.8867807987575533</v>
      </c>
      <c r="G174" s="2">
        <f t="shared" si="28"/>
        <v>11.404526263890757</v>
      </c>
      <c r="H174" s="2">
        <f t="shared" si="29"/>
        <v>-0.5487950688009122</v>
      </c>
      <c r="I174" s="2">
        <f t="shared" si="30"/>
        <v>0.019135660217525493</v>
      </c>
      <c r="J174" s="2">
        <f t="shared" si="31"/>
        <v>2</v>
      </c>
      <c r="K174" s="2">
        <f t="shared" si="32"/>
      </c>
    </row>
    <row r="175" spans="2:11" ht="11.25">
      <c r="B175" s="2">
        <f t="shared" si="23"/>
        <v>16.17999999999996</v>
      </c>
      <c r="C175" s="2">
        <f t="shared" si="24"/>
        <v>76606.92212608177</v>
      </c>
      <c r="D175" s="2">
        <f t="shared" si="25"/>
        <v>7.660692212608178E-05</v>
      </c>
      <c r="E175" s="2">
        <f t="shared" si="26"/>
        <v>3913386018910.841</v>
      </c>
      <c r="F175" s="2">
        <f t="shared" si="27"/>
        <v>3.913386018910841</v>
      </c>
      <c r="G175" s="2">
        <f t="shared" si="28"/>
        <v>11.482590849393434</v>
      </c>
      <c r="H175" s="2">
        <f t="shared" si="29"/>
        <v>-0.5157560411423795</v>
      </c>
      <c r="I175" s="2">
        <f t="shared" si="30"/>
        <v>0.021603119131495954</v>
      </c>
      <c r="J175" s="2">
        <f t="shared" si="31"/>
        <v>2</v>
      </c>
      <c r="K175" s="2">
        <f t="shared" si="32"/>
      </c>
    </row>
    <row r="176" spans="2:11" ht="11.25">
      <c r="B176" s="2">
        <f t="shared" si="23"/>
        <v>16.28999999999996</v>
      </c>
      <c r="C176" s="2">
        <f t="shared" si="24"/>
        <v>76089.62553713954</v>
      </c>
      <c r="D176" s="2">
        <f t="shared" si="25"/>
        <v>7.608962553713954E-05</v>
      </c>
      <c r="E176" s="2">
        <f t="shared" si="26"/>
        <v>3939991239064.129</v>
      </c>
      <c r="F176" s="2">
        <f t="shared" si="27"/>
        <v>3.939991239064129</v>
      </c>
      <c r="G176" s="2">
        <f t="shared" si="28"/>
        <v>11.56065543489611</v>
      </c>
      <c r="H176" s="2">
        <f t="shared" si="29"/>
        <v>-0.48193134865886067</v>
      </c>
      <c r="I176" s="2">
        <f t="shared" si="30"/>
        <v>0.024653223957093167</v>
      </c>
      <c r="J176" s="2">
        <f t="shared" si="31"/>
        <v>2</v>
      </c>
      <c r="K176" s="2">
        <f t="shared" si="32"/>
      </c>
    </row>
    <row r="177" spans="2:11" ht="11.25">
      <c r="B177" s="2">
        <f t="shared" si="23"/>
        <v>16.39999999999996</v>
      </c>
      <c r="C177" s="2">
        <f t="shared" si="24"/>
        <v>75579.26829268312</v>
      </c>
      <c r="D177" s="2">
        <f t="shared" si="25"/>
        <v>7.557926829268312E-05</v>
      </c>
      <c r="E177" s="2">
        <f t="shared" si="26"/>
        <v>3966596459217.4165</v>
      </c>
      <c r="F177" s="2">
        <f t="shared" si="27"/>
        <v>3.9665964592174165</v>
      </c>
      <c r="G177" s="2">
        <f t="shared" si="28"/>
        <v>11.638720020398784</v>
      </c>
      <c r="H177" s="2">
        <f t="shared" si="29"/>
        <v>-0.4473725173994589</v>
      </c>
      <c r="I177" s="2">
        <f t="shared" si="30"/>
        <v>0.02847993581016445</v>
      </c>
      <c r="J177" s="2">
        <f t="shared" si="31"/>
        <v>2</v>
      </c>
      <c r="K177" s="2">
        <f t="shared" si="32"/>
      </c>
    </row>
    <row r="178" spans="2:11" ht="11.25">
      <c r="B178" s="2">
        <f t="shared" si="23"/>
        <v>16.50999999999996</v>
      </c>
      <c r="C178" s="2">
        <f t="shared" si="24"/>
        <v>75075.71168988511</v>
      </c>
      <c r="D178" s="2">
        <f t="shared" si="25"/>
        <v>7.507571168988512E-05</v>
      </c>
      <c r="E178" s="2">
        <f t="shared" si="26"/>
        <v>3993201679370.703</v>
      </c>
      <c r="F178" s="2">
        <f t="shared" si="27"/>
        <v>3.9932016793707032</v>
      </c>
      <c r="G178" s="2">
        <f t="shared" si="28"/>
        <v>11.716784605901456</v>
      </c>
      <c r="H178" s="2">
        <f t="shared" si="29"/>
        <v>-0.41213219174629834</v>
      </c>
      <c r="I178" s="2">
        <f t="shared" si="30"/>
        <v>0.03336426577794013</v>
      </c>
      <c r="J178" s="2">
        <f t="shared" si="31"/>
        <v>2</v>
      </c>
      <c r="K178" s="2">
        <f t="shared" si="32"/>
      </c>
    </row>
    <row r="179" spans="2:11" ht="11.25">
      <c r="B179" s="2">
        <f t="shared" si="23"/>
        <v>16.61999999999996</v>
      </c>
      <c r="C179" s="2">
        <f t="shared" si="24"/>
        <v>74578.82069795446</v>
      </c>
      <c r="D179" s="2">
        <f t="shared" si="25"/>
        <v>7.457882069795446E-05</v>
      </c>
      <c r="E179" s="2">
        <f t="shared" si="26"/>
        <v>4019806899523.991</v>
      </c>
      <c r="F179" s="2">
        <f t="shared" si="27"/>
        <v>4.019806899523991</v>
      </c>
      <c r="G179" s="2">
        <f t="shared" si="28"/>
        <v>11.794849191404133</v>
      </c>
      <c r="H179" s="2">
        <f t="shared" si="29"/>
        <v>-0.3762640542199438</v>
      </c>
      <c r="I179" s="2">
        <f t="shared" si="30"/>
        <v>0.03972478806682083</v>
      </c>
      <c r="J179" s="2">
        <f t="shared" si="31"/>
        <v>2</v>
      </c>
      <c r="K179" s="2">
        <f t="shared" si="32"/>
      </c>
    </row>
    <row r="180" spans="2:11" ht="11.25">
      <c r="B180" s="2">
        <f t="shared" si="23"/>
        <v>16.729999999999958</v>
      </c>
      <c r="C180" s="2">
        <f t="shared" si="24"/>
        <v>74088.46383741799</v>
      </c>
      <c r="D180" s="2">
        <f t="shared" si="25"/>
        <v>7.408846383741799E-05</v>
      </c>
      <c r="E180" s="2">
        <f t="shared" si="26"/>
        <v>4046412119677.2793</v>
      </c>
      <c r="F180" s="2">
        <f t="shared" si="27"/>
        <v>4.046412119677279</v>
      </c>
      <c r="G180" s="2">
        <f t="shared" si="28"/>
        <v>11.87291377690681</v>
      </c>
      <c r="H180" s="2">
        <f t="shared" si="29"/>
        <v>-0.3398227437034049</v>
      </c>
      <c r="I180" s="2">
        <f t="shared" si="30"/>
        <v>0.04820506795077254</v>
      </c>
      <c r="J180" s="2">
        <f t="shared" si="31"/>
        <v>2</v>
      </c>
      <c r="K180" s="2">
        <f t="shared" si="32"/>
      </c>
    </row>
    <row r="181" spans="2:11" ht="11.25">
      <c r="B181" s="2">
        <f t="shared" si="23"/>
        <v>16.839999999999957</v>
      </c>
      <c r="C181" s="2">
        <f t="shared" si="24"/>
        <v>73604.5130641332</v>
      </c>
      <c r="D181" s="2">
        <f t="shared" si="25"/>
        <v>7.36045130641332E-05</v>
      </c>
      <c r="E181" s="2">
        <f t="shared" si="26"/>
        <v>4073017339830.5664</v>
      </c>
      <c r="F181" s="2">
        <f t="shared" si="27"/>
        <v>4.0730173398305665</v>
      </c>
      <c r="G181" s="2">
        <f t="shared" si="28"/>
        <v>11.950978362409483</v>
      </c>
      <c r="H181" s="2">
        <f t="shared" si="29"/>
        <v>-0.30286377220927313</v>
      </c>
      <c r="I181" s="2">
        <f t="shared" si="30"/>
        <v>0.05983121563069504</v>
      </c>
      <c r="J181" s="2">
        <f t="shared" si="31"/>
        <v>2</v>
      </c>
      <c r="K181" s="2">
        <f t="shared" si="32"/>
      </c>
    </row>
    <row r="182" spans="2:11" ht="11.25">
      <c r="B182" s="2">
        <f t="shared" si="23"/>
        <v>16.949999999999957</v>
      </c>
      <c r="C182" s="2">
        <f t="shared" si="24"/>
        <v>73126.8436578173</v>
      </c>
      <c r="D182" s="2">
        <f t="shared" si="25"/>
        <v>7.31268436578173E-05</v>
      </c>
      <c r="E182" s="2">
        <f t="shared" si="26"/>
        <v>4099622559983.8535</v>
      </c>
      <c r="F182" s="2">
        <f t="shared" si="27"/>
        <v>4.099622559983853</v>
      </c>
      <c r="G182" s="2">
        <f t="shared" si="28"/>
        <v>12.029042947912156</v>
      </c>
      <c r="H182" s="2">
        <f t="shared" si="29"/>
        <v>-0.26544344031680206</v>
      </c>
      <c r="I182" s="2">
        <f t="shared" si="30"/>
        <v>0.07630860419667866</v>
      </c>
      <c r="J182" s="2">
        <f t="shared" si="31"/>
        <v>2</v>
      </c>
      <c r="K182" s="2">
        <f t="shared" si="32"/>
      </c>
    </row>
    <row r="183" spans="2:11" ht="11.25">
      <c r="B183" s="2">
        <f t="shared" si="23"/>
        <v>17.059999999999956</v>
      </c>
      <c r="C183" s="2">
        <f t="shared" si="24"/>
        <v>72655.33411488881</v>
      </c>
      <c r="D183" s="2">
        <f t="shared" si="25"/>
        <v>7.265533411488882E-05</v>
      </c>
      <c r="E183" s="2">
        <f t="shared" si="26"/>
        <v>4126227780137.141</v>
      </c>
      <c r="F183" s="2">
        <f t="shared" si="27"/>
        <v>4.126227780137141</v>
      </c>
      <c r="G183" s="2">
        <f t="shared" si="28"/>
        <v>12.107107533414831</v>
      </c>
      <c r="H183" s="2">
        <f t="shared" si="29"/>
        <v>-0.2276187514077487</v>
      </c>
      <c r="I183" s="2">
        <f t="shared" si="30"/>
        <v>0.10060680947657266</v>
      </c>
      <c r="J183" s="2">
        <f t="shared" si="31"/>
        <v>2</v>
      </c>
      <c r="K183" s="2">
        <f t="shared" si="32"/>
      </c>
    </row>
    <row r="184" spans="2:11" ht="11.25">
      <c r="B184" s="2">
        <f t="shared" si="23"/>
        <v>17.169999999999956</v>
      </c>
      <c r="C184" s="2">
        <f t="shared" si="24"/>
        <v>72189.86604542827</v>
      </c>
      <c r="D184" s="2">
        <f t="shared" si="25"/>
        <v>7.218986604542827E-05</v>
      </c>
      <c r="E184" s="2">
        <f t="shared" si="26"/>
        <v>4152833000290.4287</v>
      </c>
      <c r="F184" s="2">
        <f t="shared" si="27"/>
        <v>4.152833000290428</v>
      </c>
      <c r="G184" s="2">
        <f t="shared" si="28"/>
        <v>12.185172118917507</v>
      </c>
      <c r="H184" s="2">
        <f t="shared" si="29"/>
        <v>-0.18944732483161503</v>
      </c>
      <c r="I184" s="2">
        <f t="shared" si="30"/>
        <v>0.13816028043260928</v>
      </c>
      <c r="J184" s="2">
        <f t="shared" si="31"/>
        <v>2</v>
      </c>
      <c r="K184" s="2">
        <f t="shared" si="32"/>
      </c>
    </row>
    <row r="185" spans="2:11" ht="11.25">
      <c r="B185" s="2">
        <f t="shared" si="23"/>
        <v>17.279999999999955</v>
      </c>
      <c r="C185" s="2">
        <f t="shared" si="24"/>
        <v>71730.32407407426</v>
      </c>
      <c r="D185" s="2">
        <f t="shared" si="25"/>
        <v>7.173032407407426E-05</v>
      </c>
      <c r="E185" s="2">
        <f t="shared" si="26"/>
        <v>4179438220443.7163</v>
      </c>
      <c r="F185" s="2">
        <f t="shared" si="27"/>
        <v>4.179438220443716</v>
      </c>
      <c r="G185" s="2">
        <f t="shared" si="28"/>
        <v>12.26323670442018</v>
      </c>
      <c r="H185" s="2">
        <f t="shared" si="29"/>
        <v>-0.1509873081325663</v>
      </c>
      <c r="I185" s="2">
        <f t="shared" si="30"/>
        <v>0.19936228689155402</v>
      </c>
      <c r="J185" s="2">
        <f t="shared" si="31"/>
        <v>2</v>
      </c>
      <c r="K185" s="2">
        <f t="shared" si="32"/>
      </c>
    </row>
    <row r="186" spans="2:11" ht="11.25">
      <c r="B186" s="2">
        <f t="shared" si="23"/>
        <v>17.389999999999954</v>
      </c>
      <c r="C186" s="2">
        <f t="shared" si="24"/>
        <v>71276.59574468104</v>
      </c>
      <c r="D186" s="2">
        <f t="shared" si="25"/>
        <v>7.127659574468104E-05</v>
      </c>
      <c r="E186" s="2">
        <f t="shared" si="26"/>
        <v>4206043440597.0034</v>
      </c>
      <c r="F186" s="2">
        <f t="shared" si="27"/>
        <v>4.2060434405970035</v>
      </c>
      <c r="G186" s="2">
        <f t="shared" si="28"/>
        <v>12.341301289922855</v>
      </c>
      <c r="H186" s="2">
        <f t="shared" si="29"/>
        <v>-0.11229728847173592</v>
      </c>
      <c r="I186" s="2">
        <f t="shared" si="30"/>
        <v>0.30420196090473917</v>
      </c>
      <c r="J186" s="2">
        <f t="shared" si="31"/>
        <v>2</v>
      </c>
      <c r="K186" s="2">
        <f t="shared" si="32"/>
      </c>
    </row>
    <row r="187" spans="2:11" ht="11.25">
      <c r="B187" s="2">
        <f t="shared" si="23"/>
        <v>17.499999999999954</v>
      </c>
      <c r="C187" s="2">
        <f t="shared" si="24"/>
        <v>70828.57142857161</v>
      </c>
      <c r="D187" s="2">
        <f t="shared" si="25"/>
        <v>7.082857142857161E-05</v>
      </c>
      <c r="E187" s="2">
        <f t="shared" si="26"/>
        <v>4232648660750.292</v>
      </c>
      <c r="F187" s="2">
        <f t="shared" si="27"/>
        <v>4.232648660750292</v>
      </c>
      <c r="G187" s="2">
        <f t="shared" si="28"/>
        <v>12.419365875425534</v>
      </c>
      <c r="H187" s="2">
        <f t="shared" si="29"/>
        <v>-0.07343620337985594</v>
      </c>
      <c r="I187" s="2">
        <f t="shared" si="30"/>
        <v>0.4848748955395571</v>
      </c>
      <c r="J187" s="2">
        <f t="shared" si="31"/>
        <v>2</v>
      </c>
      <c r="K187" s="2">
        <f t="shared" si="32"/>
      </c>
    </row>
    <row r="188" spans="2:11" ht="11.25">
      <c r="B188" s="2">
        <f t="shared" si="23"/>
        <v>17.609999999999953</v>
      </c>
      <c r="C188" s="2">
        <f t="shared" si="24"/>
        <v>70386.14423622961</v>
      </c>
      <c r="D188" s="2">
        <f t="shared" si="25"/>
        <v>7.038614423622961E-05</v>
      </c>
      <c r="E188" s="2">
        <f t="shared" si="26"/>
        <v>4259253880903.5786</v>
      </c>
      <c r="F188" s="2">
        <f t="shared" si="27"/>
        <v>4.259253880903579</v>
      </c>
      <c r="G188" s="2">
        <f t="shared" si="28"/>
        <v>12.497430460928204</v>
      </c>
      <c r="H188" s="2">
        <f t="shared" si="29"/>
        <v>-0.03446325097616319</v>
      </c>
      <c r="I188" s="2">
        <f t="shared" si="30"/>
        <v>0.741428187299403</v>
      </c>
      <c r="J188" s="2">
        <f t="shared" si="31"/>
        <v>2</v>
      </c>
      <c r="K188" s="2">
        <f t="shared" si="32"/>
      </c>
    </row>
    <row r="189" spans="2:11" ht="11.25">
      <c r="B189" s="2">
        <f t="shared" si="23"/>
        <v>17.719999999999953</v>
      </c>
      <c r="C189" s="2">
        <f t="shared" si="24"/>
        <v>69949.2099322801</v>
      </c>
      <c r="D189" s="2">
        <f t="shared" si="25"/>
        <v>6.99492099322801E-05</v>
      </c>
      <c r="E189" s="2">
        <f t="shared" si="26"/>
        <v>4285859101056.866</v>
      </c>
      <c r="F189" s="2">
        <f t="shared" si="27"/>
        <v>4.285859101056866</v>
      </c>
      <c r="G189" s="2">
        <f t="shared" si="28"/>
        <v>12.575495046430879</v>
      </c>
      <c r="H189" s="2">
        <f t="shared" si="29"/>
        <v>0.004562200209682506</v>
      </c>
      <c r="I189" s="2">
        <f t="shared" si="30"/>
        <v>0.8690223016254732</v>
      </c>
      <c r="J189" s="2">
        <f t="shared" si="31"/>
        <v>3</v>
      </c>
      <c r="K189" s="2">
        <f t="shared" si="32"/>
        <v>3</v>
      </c>
    </row>
    <row r="190" spans="2:11" ht="11.25">
      <c r="B190" s="2">
        <f t="shared" si="23"/>
        <v>17.829999999999952</v>
      </c>
      <c r="C190" s="2">
        <f t="shared" si="24"/>
        <v>69517.66685361769</v>
      </c>
      <c r="D190" s="2">
        <f t="shared" si="25"/>
        <v>6.951766685361769E-05</v>
      </c>
      <c r="E190" s="2">
        <f t="shared" si="26"/>
        <v>4312464321210.154</v>
      </c>
      <c r="F190" s="2">
        <f t="shared" si="27"/>
        <v>4.312464321210154</v>
      </c>
      <c r="G190" s="2">
        <f t="shared" si="28"/>
        <v>12.653559631933554</v>
      </c>
      <c r="H190" s="2">
        <f t="shared" si="29"/>
        <v>0.043580701675227596</v>
      </c>
      <c r="I190" s="2">
        <f t="shared" si="30"/>
        <v>0.6805015594111911</v>
      </c>
      <c r="J190" s="2">
        <f t="shared" si="31"/>
        <v>3</v>
      </c>
      <c r="K190" s="2">
        <f t="shared" si="32"/>
      </c>
    </row>
    <row r="191" spans="2:11" ht="11.25">
      <c r="B191" s="2">
        <f t="shared" si="23"/>
        <v>17.93999999999995</v>
      </c>
      <c r="C191" s="2">
        <f t="shared" si="24"/>
        <v>69091.41583054645</v>
      </c>
      <c r="D191" s="2">
        <f t="shared" si="25"/>
        <v>6.909141583054646E-05</v>
      </c>
      <c r="E191" s="2">
        <f t="shared" si="26"/>
        <v>4339069541363.4404</v>
      </c>
      <c r="F191" s="2">
        <f t="shared" si="27"/>
        <v>4.339069541363441</v>
      </c>
      <c r="G191" s="2">
        <f t="shared" si="28"/>
        <v>12.731624217436227</v>
      </c>
      <c r="H191" s="2">
        <f t="shared" si="29"/>
        <v>0.0825328155047131</v>
      </c>
      <c r="I191" s="2">
        <f t="shared" si="30"/>
        <v>0.434185273879945</v>
      </c>
      <c r="J191" s="2">
        <f t="shared" si="31"/>
        <v>3</v>
      </c>
      <c r="K191" s="2">
        <f t="shared" si="32"/>
      </c>
    </row>
    <row r="192" spans="2:11" ht="11.25">
      <c r="B192" s="2">
        <f t="shared" si="23"/>
        <v>18.04999999999995</v>
      </c>
      <c r="C192" s="2">
        <f t="shared" si="24"/>
        <v>68670.3601108035</v>
      </c>
      <c r="D192" s="2">
        <f t="shared" si="25"/>
        <v>6.867036011080351E-05</v>
      </c>
      <c r="E192" s="2">
        <f t="shared" si="26"/>
        <v>4365674761516.7285</v>
      </c>
      <c r="F192" s="2">
        <f t="shared" si="27"/>
        <v>4.365674761516728</v>
      </c>
      <c r="G192" s="2">
        <f t="shared" si="28"/>
        <v>12.809688802938902</v>
      </c>
      <c r="H192" s="2">
        <f t="shared" si="29"/>
        <v>0.12135920491242543</v>
      </c>
      <c r="I192" s="2">
        <f t="shared" si="30"/>
        <v>0.2742265179057947</v>
      </c>
      <c r="J192" s="2">
        <f t="shared" si="31"/>
        <v>3</v>
      </c>
      <c r="K192" s="2">
        <f t="shared" si="32"/>
      </c>
    </row>
    <row r="193" spans="2:11" ht="11.25">
      <c r="B193" s="2">
        <f t="shared" si="23"/>
        <v>18.15999999999995</v>
      </c>
      <c r="C193" s="2">
        <f t="shared" si="24"/>
        <v>68254.4052863438</v>
      </c>
      <c r="D193" s="2">
        <f t="shared" si="25"/>
        <v>6.82544052863438E-05</v>
      </c>
      <c r="E193" s="2">
        <f t="shared" si="26"/>
        <v>4392279981670.0156</v>
      </c>
      <c r="F193" s="2">
        <f t="shared" si="27"/>
        <v>4.392279981670016</v>
      </c>
      <c r="G193" s="2">
        <f t="shared" si="28"/>
        <v>12.887753388441576</v>
      </c>
      <c r="H193" s="2">
        <f t="shared" si="29"/>
        <v>0.16000072463198592</v>
      </c>
      <c r="I193" s="2">
        <f t="shared" si="30"/>
        <v>0.1820933190945509</v>
      </c>
      <c r="J193" s="2">
        <f t="shared" si="31"/>
        <v>3</v>
      </c>
      <c r="K193" s="2">
        <f t="shared" si="32"/>
      </c>
    </row>
    <row r="194" spans="2:11" ht="11.25">
      <c r="B194" s="2">
        <f t="shared" si="23"/>
        <v>18.26999999999995</v>
      </c>
      <c r="C194" s="2">
        <f t="shared" si="24"/>
        <v>67843.45922276976</v>
      </c>
      <c r="D194" s="2">
        <f t="shared" si="25"/>
        <v>6.784345922276976E-05</v>
      </c>
      <c r="E194" s="2">
        <f t="shared" si="26"/>
        <v>4418885201823.303</v>
      </c>
      <c r="F194" s="2">
        <f t="shared" si="27"/>
        <v>4.4188852018233025</v>
      </c>
      <c r="G194" s="2">
        <f t="shared" si="28"/>
        <v>12.96581797394425</v>
      </c>
      <c r="H194" s="2">
        <f t="shared" si="29"/>
        <v>0.1983985110139064</v>
      </c>
      <c r="I194" s="2">
        <f t="shared" si="30"/>
        <v>0.12776068587745978</v>
      </c>
      <c r="J194" s="2">
        <f t="shared" si="31"/>
        <v>3</v>
      </c>
      <c r="K194" s="2">
        <f t="shared" si="32"/>
      </c>
    </row>
    <row r="195" spans="2:11" ht="11.25">
      <c r="B195" s="2">
        <f t="shared" si="23"/>
        <v>18.37999999999995</v>
      </c>
      <c r="C195" s="2">
        <f t="shared" si="24"/>
        <v>67437.43199129507</v>
      </c>
      <c r="D195" s="2">
        <f t="shared" si="25"/>
        <v>6.743743199129508E-05</v>
      </c>
      <c r="E195" s="2">
        <f t="shared" si="26"/>
        <v>4445490421976.591</v>
      </c>
      <c r="F195" s="2">
        <f t="shared" si="27"/>
        <v>4.445490421976591</v>
      </c>
      <c r="G195" s="2">
        <f t="shared" si="28"/>
        <v>13.043882559446926</v>
      </c>
      <c r="H195" s="2">
        <f t="shared" si="29"/>
        <v>0.23649407169414233</v>
      </c>
      <c r="I195" s="2">
        <f t="shared" si="30"/>
        <v>0.0939961997503179</v>
      </c>
      <c r="J195" s="2">
        <f t="shared" si="31"/>
        <v>3</v>
      </c>
      <c r="K195" s="2">
        <f t="shared" si="32"/>
      </c>
    </row>
    <row r="196" spans="2:11" ht="11.25">
      <c r="B196" s="2">
        <f t="shared" si="23"/>
        <v>18.48999999999995</v>
      </c>
      <c r="C196" s="2">
        <f t="shared" si="24"/>
        <v>67036.23580313701</v>
      </c>
      <c r="D196" s="2">
        <f t="shared" si="25"/>
        <v>6.703623580313701E-05</v>
      </c>
      <c r="E196" s="2">
        <f t="shared" si="26"/>
        <v>4472095642129.879</v>
      </c>
      <c r="F196" s="2">
        <f t="shared" si="27"/>
        <v>4.4720956421298785</v>
      </c>
      <c r="G196" s="2">
        <f t="shared" si="28"/>
        <v>13.121947144949601</v>
      </c>
      <c r="H196" s="2">
        <f t="shared" si="29"/>
        <v>0.2742293746970533</v>
      </c>
      <c r="I196" s="2">
        <f t="shared" si="30"/>
        <v>0.07189410413577163</v>
      </c>
      <c r="J196" s="2">
        <f t="shared" si="31"/>
        <v>3</v>
      </c>
      <c r="K196" s="2">
        <f t="shared" si="32"/>
      </c>
    </row>
    <row r="197" spans="2:11" ht="11.25">
      <c r="B197" s="2">
        <f t="shared" si="23"/>
        <v>18.599999999999948</v>
      </c>
      <c r="C197" s="2">
        <f t="shared" si="24"/>
        <v>66639.78494623674</v>
      </c>
      <c r="D197" s="2">
        <f t="shared" si="25"/>
        <v>6.663978494623675E-05</v>
      </c>
      <c r="E197" s="2">
        <f t="shared" si="26"/>
        <v>4498700862283.166</v>
      </c>
      <c r="F197" s="2">
        <f t="shared" si="27"/>
        <v>4.498700862283166</v>
      </c>
      <c r="G197" s="2">
        <f t="shared" si="28"/>
        <v>13.200011730452276</v>
      </c>
      <c r="H197" s="2">
        <f t="shared" si="29"/>
        <v>0.3115469368370552</v>
      </c>
      <c r="I197" s="2">
        <f t="shared" si="30"/>
        <v>0.05675669117886552</v>
      </c>
      <c r="J197" s="2">
        <f t="shared" si="31"/>
        <v>3</v>
      </c>
      <c r="K197" s="2">
        <f t="shared" si="32"/>
      </c>
    </row>
    <row r="198" spans="2:11" ht="11.25">
      <c r="B198" s="2">
        <f t="shared" si="23"/>
        <v>18.709999999999948</v>
      </c>
      <c r="C198" s="2">
        <f t="shared" si="24"/>
        <v>66247.99572421184</v>
      </c>
      <c r="D198" s="2">
        <f t="shared" si="25"/>
        <v>6.624799572421184E-05</v>
      </c>
      <c r="E198" s="2">
        <f t="shared" si="26"/>
        <v>4525306082436.453</v>
      </c>
      <c r="F198" s="2">
        <f t="shared" si="27"/>
        <v>4.525306082436453</v>
      </c>
      <c r="G198" s="2">
        <f t="shared" si="28"/>
        <v>13.27807631595495</v>
      </c>
      <c r="H198" s="2">
        <f t="shared" si="29"/>
        <v>0.3483899112842726</v>
      </c>
      <c r="I198" s="2">
        <f t="shared" si="30"/>
        <v>0.04598695570114255</v>
      </c>
      <c r="J198" s="2">
        <f t="shared" si="31"/>
        <v>3</v>
      </c>
      <c r="K198" s="2">
        <f t="shared" si="32"/>
      </c>
    </row>
    <row r="199" spans="2:11" ht="11.25">
      <c r="B199" s="2">
        <f t="shared" si="23"/>
        <v>18.819999999999947</v>
      </c>
      <c r="C199" s="2">
        <f t="shared" si="24"/>
        <v>65860.7863974497</v>
      </c>
      <c r="D199" s="2">
        <f t="shared" si="25"/>
        <v>6.58607863974497E-05</v>
      </c>
      <c r="E199" s="2">
        <f t="shared" si="26"/>
        <v>4551911302589.741</v>
      </c>
      <c r="F199" s="2">
        <f t="shared" si="27"/>
        <v>4.551911302589741</v>
      </c>
      <c r="G199" s="2">
        <f t="shared" si="28"/>
        <v>13.356140901457625</v>
      </c>
      <c r="H199" s="2">
        <f t="shared" si="29"/>
        <v>0.3847021741608231</v>
      </c>
      <c r="I199" s="2">
        <f t="shared" si="30"/>
        <v>0.038076526130790427</v>
      </c>
      <c r="J199" s="2">
        <f t="shared" si="31"/>
        <v>3</v>
      </c>
      <c r="K199" s="2">
        <f t="shared" si="32"/>
      </c>
    </row>
    <row r="200" spans="2:11" ht="11.25">
      <c r="B200" s="2">
        <f t="shared" si="23"/>
        <v>18.929999999999946</v>
      </c>
      <c r="C200" s="2">
        <f t="shared" si="24"/>
        <v>65478.07712625481</v>
      </c>
      <c r="D200" s="2">
        <f t="shared" si="25"/>
        <v>6.547807712625482E-05</v>
      </c>
      <c r="E200" s="2">
        <f t="shared" si="26"/>
        <v>4578516522743.028</v>
      </c>
      <c r="F200" s="2">
        <f t="shared" si="27"/>
        <v>4.578516522743028</v>
      </c>
      <c r="G200" s="2">
        <f t="shared" si="28"/>
        <v>13.434205486960298</v>
      </c>
      <c r="H200" s="2">
        <f t="shared" si="29"/>
        <v>0.42042841003579984</v>
      </c>
      <c r="I200" s="2">
        <f t="shared" si="30"/>
        <v>0.032108541138812244</v>
      </c>
      <c r="J200" s="2">
        <f t="shared" si="31"/>
        <v>3</v>
      </c>
      <c r="K200" s="2">
        <f t="shared" si="32"/>
      </c>
    </row>
    <row r="201" spans="2:11" ht="11.25">
      <c r="B201" s="2">
        <f t="shared" si="23"/>
        <v>19.039999999999946</v>
      </c>
      <c r="C201" s="2">
        <f t="shared" si="24"/>
        <v>65099.78991596657</v>
      </c>
      <c r="D201" s="2">
        <f t="shared" si="25"/>
        <v>6.509978991596658E-05</v>
      </c>
      <c r="E201" s="2">
        <f t="shared" si="26"/>
        <v>4605121742896.315</v>
      </c>
      <c r="F201" s="2">
        <f t="shared" si="27"/>
        <v>4.605121742896316</v>
      </c>
      <c r="G201" s="2">
        <f t="shared" si="28"/>
        <v>13.512270072462973</v>
      </c>
      <c r="H201" s="2">
        <f t="shared" si="29"/>
        <v>0.4555141961887378</v>
      </c>
      <c r="I201" s="2">
        <f t="shared" si="30"/>
        <v>0.027502790314829533</v>
      </c>
      <c r="J201" s="2">
        <f t="shared" si="31"/>
        <v>3</v>
      </c>
      <c r="K201" s="2">
        <f t="shared" si="32"/>
      </c>
    </row>
    <row r="202" spans="2:11" ht="11.25">
      <c r="B202" s="2">
        <f t="shared" si="23"/>
        <v>19.149999999999945</v>
      </c>
      <c r="C202" s="2">
        <f t="shared" si="24"/>
        <v>64725.84856396885</v>
      </c>
      <c r="D202" s="2">
        <f t="shared" si="25"/>
        <v>6.472584856396886E-05</v>
      </c>
      <c r="E202" s="2">
        <f t="shared" si="26"/>
        <v>4631726963049.603</v>
      </c>
      <c r="F202" s="2">
        <f t="shared" si="27"/>
        <v>4.631726963049602</v>
      </c>
      <c r="G202" s="2">
        <f t="shared" si="28"/>
        <v>13.590334657965647</v>
      </c>
      <c r="H202" s="2">
        <f t="shared" si="29"/>
        <v>0.4899060855131771</v>
      </c>
      <c r="I202" s="2">
        <f t="shared" si="30"/>
        <v>0.0238789490949059</v>
      </c>
      <c r="J202" s="2">
        <f t="shared" si="31"/>
        <v>3</v>
      </c>
      <c r="K202" s="2">
        <f t="shared" si="32"/>
      </c>
    </row>
    <row r="203" spans="2:11" ht="11.25">
      <c r="B203" s="2">
        <f t="shared" si="23"/>
        <v>19.259999999999945</v>
      </c>
      <c r="C203" s="2">
        <f t="shared" si="24"/>
        <v>64356.17860851524</v>
      </c>
      <c r="D203" s="2">
        <f t="shared" si="25"/>
        <v>6.435617860851524E-05</v>
      </c>
      <c r="E203" s="2">
        <f t="shared" si="26"/>
        <v>4658332183202.891</v>
      </c>
      <c r="F203" s="2">
        <f t="shared" si="27"/>
        <v>4.658332183202891</v>
      </c>
      <c r="G203" s="2">
        <f t="shared" si="28"/>
        <v>13.668399243468322</v>
      </c>
      <c r="H203" s="2">
        <f t="shared" si="29"/>
        <v>0.5235516879340616</v>
      </c>
      <c r="I203" s="2">
        <f t="shared" si="30"/>
        <v>0.020979939504708035</v>
      </c>
      <c r="J203" s="2">
        <f t="shared" si="31"/>
        <v>3</v>
      </c>
      <c r="K203" s="2">
        <f t="shared" si="32"/>
      </c>
    </row>
    <row r="204" spans="2:11" ht="11.25">
      <c r="B204" s="2">
        <f t="shared" si="23"/>
        <v>19.369999999999944</v>
      </c>
      <c r="C204" s="2">
        <f t="shared" si="24"/>
        <v>63990.70727929807</v>
      </c>
      <c r="D204" s="2">
        <f t="shared" si="25"/>
        <v>6.399070727929808E-05</v>
      </c>
      <c r="E204" s="2">
        <f t="shared" si="26"/>
        <v>4684937403356.178</v>
      </c>
      <c r="F204" s="2">
        <f t="shared" si="27"/>
        <v>4.6849374033561775</v>
      </c>
      <c r="G204" s="2">
        <f t="shared" si="28"/>
        <v>13.746463828970995</v>
      </c>
      <c r="H204" s="2">
        <f t="shared" si="29"/>
        <v>0.5563997502149195</v>
      </c>
      <c r="I204" s="2">
        <f t="shared" si="30"/>
        <v>0.018627256799555722</v>
      </c>
      <c r="J204" s="2">
        <f t="shared" si="31"/>
        <v>3</v>
      </c>
      <c r="K204" s="2">
        <f t="shared" si="32"/>
      </c>
    </row>
    <row r="205" spans="2:11" ht="11.25">
      <c r="B205" s="2">
        <f t="shared" si="23"/>
        <v>19.479999999999944</v>
      </c>
      <c r="C205" s="2">
        <f t="shared" si="24"/>
        <v>63629.36344969217</v>
      </c>
      <c r="D205" s="2">
        <f t="shared" si="25"/>
        <v>6.362936344969217E-05</v>
      </c>
      <c r="E205" s="2">
        <f t="shared" si="26"/>
        <v>4711542623509.466</v>
      </c>
      <c r="F205" s="2">
        <f t="shared" si="27"/>
        <v>4.711542623509466</v>
      </c>
      <c r="G205" s="2">
        <f t="shared" si="28"/>
        <v>13.824528414473672</v>
      </c>
      <c r="H205" s="2">
        <f t="shared" si="29"/>
        <v>0.5884002340332821</v>
      </c>
      <c r="I205" s="2">
        <f t="shared" si="30"/>
        <v>0.016693991351233915</v>
      </c>
      <c r="J205" s="2">
        <f t="shared" si="31"/>
        <v>3</v>
      </c>
      <c r="K205" s="2">
        <f t="shared" si="32"/>
      </c>
    </row>
    <row r="206" spans="2:11" ht="11.25">
      <c r="B206" s="2">
        <f t="shared" si="23"/>
        <v>19.589999999999943</v>
      </c>
      <c r="C206" s="2">
        <f t="shared" si="24"/>
        <v>63272.07759060764</v>
      </c>
      <c r="D206" s="2">
        <f t="shared" si="25"/>
        <v>6.327207759060764E-05</v>
      </c>
      <c r="E206" s="2">
        <f t="shared" si="26"/>
        <v>4738147843662.753</v>
      </c>
      <c r="F206" s="2">
        <f t="shared" si="27"/>
        <v>4.738147843662753</v>
      </c>
      <c r="G206" s="2">
        <f t="shared" si="28"/>
        <v>13.902592999976346</v>
      </c>
      <c r="H206" s="2">
        <f t="shared" si="29"/>
        <v>0.6195043922053756</v>
      </c>
      <c r="I206" s="2">
        <f t="shared" si="30"/>
        <v>0.015088013376536336</v>
      </c>
      <c r="J206" s="2">
        <f t="shared" si="31"/>
        <v>3</v>
      </c>
      <c r="K206" s="2">
        <f t="shared" si="32"/>
      </c>
    </row>
    <row r="207" spans="2:11" ht="11.25">
      <c r="B207" s="2">
        <f t="shared" si="23"/>
        <v>19.699999999999942</v>
      </c>
      <c r="C207" s="2">
        <f t="shared" si="24"/>
        <v>62918.78172588851</v>
      </c>
      <c r="D207" s="2">
        <f t="shared" si="25"/>
        <v>6.291878172588851E-05</v>
      </c>
      <c r="E207" s="2">
        <f t="shared" si="26"/>
        <v>4764753063816.041</v>
      </c>
      <c r="F207" s="2">
        <f t="shared" si="27"/>
        <v>4.764753063816041</v>
      </c>
      <c r="G207" s="2">
        <f t="shared" si="28"/>
        <v>13.980657585479022</v>
      </c>
      <c r="H207" s="2">
        <f t="shared" si="29"/>
        <v>0.6496648429440063</v>
      </c>
      <c r="I207" s="2">
        <f t="shared" si="30"/>
        <v>0.013741191787635594</v>
      </c>
      <c r="J207" s="2">
        <f t="shared" si="31"/>
        <v>3</v>
      </c>
      <c r="K207" s="2">
        <f t="shared" si="32"/>
      </c>
    </row>
    <row r="208" spans="2:11" ht="11.25">
      <c r="B208" s="2">
        <f t="shared" si="23"/>
        <v>19.809999999999942</v>
      </c>
      <c r="C208" s="2">
        <f t="shared" si="24"/>
        <v>62569.40938919756</v>
      </c>
      <c r="D208" s="2">
        <f t="shared" si="25"/>
        <v>6.256940938919757E-05</v>
      </c>
      <c r="E208" s="2">
        <f t="shared" si="26"/>
        <v>4791358283969.328</v>
      </c>
      <c r="F208" s="2">
        <f t="shared" si="27"/>
        <v>4.791358283969328</v>
      </c>
      <c r="G208" s="2">
        <f t="shared" si="28"/>
        <v>14.058722170981696</v>
      </c>
      <c r="H208" s="2">
        <f t="shared" si="29"/>
        <v>0.6788356420364802</v>
      </c>
      <c r="I208" s="2">
        <f t="shared" si="30"/>
        <v>0.012602304711432746</v>
      </c>
      <c r="J208" s="2">
        <f t="shared" si="31"/>
        <v>3</v>
      </c>
      <c r="K208" s="2">
        <f t="shared" si="32"/>
      </c>
    </row>
    <row r="209" spans="2:11" ht="11.25">
      <c r="B209" s="2">
        <f t="shared" si="23"/>
        <v>19.91999999999994</v>
      </c>
      <c r="C209" s="2">
        <f t="shared" si="24"/>
        <v>62223.895582329504</v>
      </c>
      <c r="D209" s="2">
        <f t="shared" si="25"/>
        <v>6.22238955823295E-05</v>
      </c>
      <c r="E209" s="2">
        <f t="shared" si="26"/>
        <v>4817963504122.615</v>
      </c>
      <c r="F209" s="2">
        <f t="shared" si="27"/>
        <v>4.817963504122615</v>
      </c>
      <c r="G209" s="2">
        <f t="shared" si="28"/>
        <v>14.13678675648437</v>
      </c>
      <c r="H209" s="2">
        <f t="shared" si="29"/>
        <v>0.7069723528326474</v>
      </c>
      <c r="I209" s="2">
        <f t="shared" si="30"/>
        <v>0.011632270395319673</v>
      </c>
      <c r="J209" s="2">
        <f t="shared" si="31"/>
        <v>3</v>
      </c>
      <c r="K209" s="2">
        <f t="shared" si="32"/>
      </c>
    </row>
    <row r="210" spans="2:11" ht="11.25">
      <c r="B210" s="2">
        <f t="shared" si="23"/>
        <v>20.02999999999994</v>
      </c>
      <c r="C210" s="2">
        <f t="shared" si="24"/>
        <v>61882.17673489784</v>
      </c>
      <c r="D210" s="2">
        <f t="shared" si="25"/>
        <v>6.188217673489785E-05</v>
      </c>
      <c r="E210" s="2">
        <f t="shared" si="26"/>
        <v>4844568724275.902</v>
      </c>
      <c r="F210" s="2">
        <f t="shared" si="27"/>
        <v>4.844568724275902</v>
      </c>
      <c r="G210" s="2">
        <f t="shared" si="28"/>
        <v>14.214851341987043</v>
      </c>
      <c r="H210" s="2">
        <f t="shared" si="29"/>
        <v>0.7340321139364213</v>
      </c>
      <c r="I210" s="2">
        <f t="shared" si="30"/>
        <v>0.010800872612638155</v>
      </c>
      <c r="J210" s="2">
        <f t="shared" si="31"/>
        <v>3</v>
      </c>
      <c r="K210" s="2">
        <f t="shared" si="32"/>
      </c>
    </row>
    <row r="211" spans="2:11" ht="11.25">
      <c r="B211" s="2">
        <f t="shared" si="23"/>
        <v>20.13999999999994</v>
      </c>
      <c r="C211" s="2">
        <f t="shared" si="24"/>
        <v>61544.19066534279</v>
      </c>
      <c r="D211" s="2">
        <f t="shared" si="25"/>
        <v>6.154419066534279E-05</v>
      </c>
      <c r="E211" s="2">
        <f t="shared" si="26"/>
        <v>4871173944429.19</v>
      </c>
      <c r="F211" s="2">
        <f t="shared" si="27"/>
        <v>4.871173944429191</v>
      </c>
      <c r="G211" s="2">
        <f t="shared" si="28"/>
        <v>14.292915927489718</v>
      </c>
      <c r="H211" s="2">
        <f t="shared" si="29"/>
        <v>0.7599737044976802</v>
      </c>
      <c r="I211" s="2">
        <f t="shared" si="30"/>
        <v>0.01008447016237733</v>
      </c>
      <c r="J211" s="2">
        <f t="shared" si="31"/>
        <v>3</v>
      </c>
      <c r="K211" s="2">
        <f t="shared" si="32"/>
      </c>
    </row>
    <row r="212" spans="2:11" ht="11.25">
      <c r="B212" s="2">
        <f t="shared" si="23"/>
        <v>20.24999999999994</v>
      </c>
      <c r="C212" s="2">
        <f t="shared" si="24"/>
        <v>61209.87654321006</v>
      </c>
      <c r="D212" s="2">
        <f t="shared" si="25"/>
        <v>6.120987654321006E-05</v>
      </c>
      <c r="E212" s="2">
        <f t="shared" si="26"/>
        <v>4897779164582.479</v>
      </c>
      <c r="F212" s="2">
        <f t="shared" si="27"/>
        <v>4.897779164582478</v>
      </c>
      <c r="G212" s="2">
        <f t="shared" si="28"/>
        <v>14.370980512992396</v>
      </c>
      <c r="H212" s="2">
        <f t="shared" si="29"/>
        <v>0.7847576070050774</v>
      </c>
      <c r="I212" s="2">
        <f t="shared" si="30"/>
        <v>0.009464367539474673</v>
      </c>
      <c r="J212" s="2">
        <f t="shared" si="31"/>
        <v>3</v>
      </c>
      <c r="K212" s="2">
        <f t="shared" si="32"/>
      </c>
    </row>
    <row r="213" spans="2:11" ht="11.25">
      <c r="B213" s="2">
        <f t="shared" si="23"/>
        <v>20.35999999999994</v>
      </c>
      <c r="C213" s="2">
        <f t="shared" si="24"/>
        <v>60879.17485265244</v>
      </c>
      <c r="D213" s="2">
        <f t="shared" si="25"/>
        <v>6.087917485265244E-05</v>
      </c>
      <c r="E213" s="2">
        <f t="shared" si="26"/>
        <v>4924384384735.766</v>
      </c>
      <c r="F213" s="2">
        <f t="shared" si="27"/>
        <v>4.924384384735766</v>
      </c>
      <c r="G213" s="2">
        <f t="shared" si="28"/>
        <v>14.449045098495068</v>
      </c>
      <c r="H213" s="2">
        <f t="shared" si="29"/>
        <v>0.8083460674841086</v>
      </c>
      <c r="I213" s="2">
        <f t="shared" si="30"/>
        <v>0.008925638049734933</v>
      </c>
      <c r="J213" s="2">
        <f t="shared" si="31"/>
        <v>3</v>
      </c>
      <c r="K213" s="2">
        <f t="shared" si="32"/>
      </c>
    </row>
    <row r="214" spans="2:11" ht="11.25">
      <c r="B214" s="2">
        <f t="shared" si="23"/>
        <v>20.46999999999994</v>
      </c>
      <c r="C214" s="2">
        <f t="shared" si="24"/>
        <v>60552.02735710814</v>
      </c>
      <c r="D214" s="2">
        <f t="shared" si="25"/>
        <v>6.055202735710815E-05</v>
      </c>
      <c r="E214" s="2">
        <f t="shared" si="26"/>
        <v>4950989604889.053</v>
      </c>
      <c r="F214" s="2">
        <f t="shared" si="27"/>
        <v>4.9509896048890525</v>
      </c>
      <c r="G214" s="2">
        <f t="shared" si="28"/>
        <v>14.527109683997743</v>
      </c>
      <c r="H214" s="2">
        <f t="shared" si="29"/>
        <v>0.8307031530087511</v>
      </c>
      <c r="I214" s="2">
        <f t="shared" si="30"/>
        <v>0.008456261791421529</v>
      </c>
      <c r="J214" s="2">
        <f t="shared" si="31"/>
        <v>3</v>
      </c>
      <c r="K214" s="2">
        <f t="shared" si="32"/>
      </c>
    </row>
    <row r="215" spans="2:11" ht="11.25">
      <c r="B215" s="2">
        <f t="shared" si="23"/>
        <v>20.579999999999938</v>
      </c>
      <c r="C215" s="2">
        <f t="shared" si="24"/>
        <v>60228.37706511194</v>
      </c>
      <c r="D215" s="2">
        <f t="shared" si="25"/>
        <v>6.022837706511194E-05</v>
      </c>
      <c r="E215" s="2">
        <f t="shared" si="26"/>
        <v>4977594825042.341</v>
      </c>
      <c r="F215" s="2">
        <f t="shared" si="27"/>
        <v>4.977594825042341</v>
      </c>
      <c r="G215" s="2">
        <f t="shared" si="28"/>
        <v>14.605174269500418</v>
      </c>
      <c r="H215" s="2">
        <f t="shared" si="29"/>
        <v>0.851794806439029</v>
      </c>
      <c r="I215" s="2">
        <f t="shared" si="30"/>
        <v>0.008046486180999655</v>
      </c>
      <c r="J215" s="2">
        <f t="shared" si="31"/>
        <v>3</v>
      </c>
      <c r="K215" s="2">
        <f t="shared" si="32"/>
      </c>
    </row>
    <row r="216" spans="2:11" ht="11.25">
      <c r="B216" s="2">
        <f t="shared" si="23"/>
        <v>20.689999999999937</v>
      </c>
      <c r="C216" s="2">
        <f t="shared" si="24"/>
        <v>59908.168197196894</v>
      </c>
      <c r="D216" s="2">
        <f t="shared" si="25"/>
        <v>5.9908168197196896E-05</v>
      </c>
      <c r="E216" s="2">
        <f t="shared" si="26"/>
        <v>5004200045195.628</v>
      </c>
      <c r="F216" s="2">
        <f t="shared" si="27"/>
        <v>5.004200045195628</v>
      </c>
      <c r="G216" s="2">
        <f t="shared" si="28"/>
        <v>14.683238855003092</v>
      </c>
      <c r="H216" s="2">
        <f t="shared" si="29"/>
        <v>0.8715888983011616</v>
      </c>
      <c r="I216" s="2">
        <f t="shared" si="30"/>
        <v>0.0076883460407639196</v>
      </c>
      <c r="J216" s="2">
        <f t="shared" si="31"/>
        <v>3</v>
      </c>
      <c r="K216" s="2">
        <f t="shared" si="32"/>
      </c>
    </row>
    <row r="217" spans="2:11" ht="11.25">
      <c r="B217" s="2">
        <f t="shared" si="23"/>
        <v>20.799999999999937</v>
      </c>
      <c r="C217" s="2">
        <f t="shared" si="24"/>
        <v>59591.34615384634</v>
      </c>
      <c r="D217" s="2">
        <f t="shared" si="25"/>
        <v>5.959134615384634E-05</v>
      </c>
      <c r="E217" s="2">
        <f t="shared" si="26"/>
        <v>5030805265348.915</v>
      </c>
      <c r="F217" s="2">
        <f t="shared" si="27"/>
        <v>5.030805265348915</v>
      </c>
      <c r="G217" s="2">
        <f t="shared" si="28"/>
        <v>14.761303440505767</v>
      </c>
      <c r="H217" s="2">
        <f t="shared" si="29"/>
        <v>0.8900552757312412</v>
      </c>
      <c r="I217" s="2">
        <f t="shared" si="30"/>
        <v>0.007375299626163058</v>
      </c>
      <c r="J217" s="2">
        <f t="shared" si="31"/>
        <v>3</v>
      </c>
      <c r="K217" s="2">
        <f t="shared" si="32"/>
      </c>
    </row>
    <row r="218" spans="2:11" ht="11.25">
      <c r="B218" s="2">
        <f t="shared" si="23"/>
        <v>20.909999999999936</v>
      </c>
      <c r="C218" s="2">
        <f t="shared" si="24"/>
        <v>59277.85748445738</v>
      </c>
      <c r="D218" s="2">
        <f t="shared" si="25"/>
        <v>5.927785748445738E-05</v>
      </c>
      <c r="E218" s="2">
        <f t="shared" si="26"/>
        <v>5057410485502.203</v>
      </c>
      <c r="F218" s="2">
        <f t="shared" si="27"/>
        <v>5.057410485502203</v>
      </c>
      <c r="G218" s="2">
        <f t="shared" si="28"/>
        <v>14.839368026008442</v>
      </c>
      <c r="H218" s="2">
        <f t="shared" si="29"/>
        <v>0.9071658084078859</v>
      </c>
      <c r="I218" s="2">
        <f t="shared" si="30"/>
        <v>0.007101949955528032</v>
      </c>
      <c r="J218" s="2">
        <f t="shared" si="31"/>
        <v>3</v>
      </c>
      <c r="K218" s="2">
        <f t="shared" si="32"/>
      </c>
    </row>
    <row r="219" spans="2:11" ht="11.25">
      <c r="B219" s="2">
        <f t="shared" si="23"/>
        <v>21.019999999999936</v>
      </c>
      <c r="C219" s="2">
        <f t="shared" si="24"/>
        <v>58967.649857278964</v>
      </c>
      <c r="D219" s="2">
        <f t="shared" si="25"/>
        <v>5.896764985727897E-05</v>
      </c>
      <c r="E219" s="2">
        <f t="shared" si="26"/>
        <v>5084015705655.49</v>
      </c>
      <c r="F219" s="2">
        <f t="shared" si="27"/>
        <v>5.08401570565549</v>
      </c>
      <c r="G219" s="2">
        <f t="shared" si="28"/>
        <v>14.917432611511114</v>
      </c>
      <c r="H219" s="2">
        <f t="shared" si="29"/>
        <v>0.9228944314039037</v>
      </c>
      <c r="I219" s="2">
        <f t="shared" si="30"/>
        <v>0.006863829647202469</v>
      </c>
      <c r="J219" s="2">
        <f t="shared" si="31"/>
        <v>3</v>
      </c>
      <c r="K219" s="2">
        <f t="shared" si="32"/>
      </c>
    </row>
    <row r="220" spans="2:11" ht="11.25">
      <c r="B220" s="2">
        <f t="shared" si="23"/>
        <v>21.129999999999935</v>
      </c>
      <c r="C220" s="2">
        <f t="shared" si="24"/>
        <v>58660.67203028887</v>
      </c>
      <c r="D220" s="2">
        <f t="shared" si="25"/>
        <v>5.866067203028888E-05</v>
      </c>
      <c r="E220" s="2">
        <f t="shared" si="26"/>
        <v>5110620925808.777</v>
      </c>
      <c r="F220" s="2">
        <f t="shared" si="27"/>
        <v>5.110620925808777</v>
      </c>
      <c r="G220" s="2">
        <f t="shared" si="28"/>
        <v>14.995497197013789</v>
      </c>
      <c r="H220" s="2">
        <f t="shared" si="29"/>
        <v>0.9372171848916884</v>
      </c>
      <c r="I220" s="2">
        <f t="shared" si="30"/>
        <v>0.006657233576544989</v>
      </c>
      <c r="J220" s="2">
        <f t="shared" si="31"/>
        <v>3</v>
      </c>
      <c r="K220" s="2">
        <f t="shared" si="32"/>
      </c>
    </row>
    <row r="221" spans="2:11" ht="11.25">
      <c r="B221" s="2">
        <f aca="true" t="shared" si="33" ref="B221:B284">B220+$C$12</f>
        <v>21.239999999999934</v>
      </c>
      <c r="C221" s="2">
        <f aca="true" t="shared" si="34" ref="C221:C284">1000*1239.5/B221</f>
        <v>58356.8738229757</v>
      </c>
      <c r="D221" s="2">
        <f aca="true" t="shared" si="35" ref="D221:D284">C221*0.000000001</f>
        <v>5.8356873822975704E-05</v>
      </c>
      <c r="E221" s="2">
        <f aca="true" t="shared" si="36" ref="E221:E284">$C$2/D221</f>
        <v>5137226145962.065</v>
      </c>
      <c r="F221" s="2">
        <f aca="true" t="shared" si="37" ref="F221:F284">E221*0.000000000001</f>
        <v>5.137226145962066</v>
      </c>
      <c r="G221" s="2">
        <f aca="true" t="shared" si="38" ref="G221:G284">4*PI()*$H$18*$G$23*E221*COS($I$23)/$C$2</f>
        <v>15.073561782516464</v>
      </c>
      <c r="H221" s="2">
        <f aca="true" t="shared" si="39" ref="H221:H284">SIN(G221/2)</f>
        <v>0.9501122506418542</v>
      </c>
      <c r="I221" s="2">
        <f aca="true" t="shared" si="40" ref="I221:I284">$B$23*$C$23/((1-$D$23)^2+4*$D$23*H221^2)</f>
        <v>0.006479087940643992</v>
      </c>
      <c r="J221" s="2">
        <f aca="true" t="shared" si="41" ref="J221:J284">IF(AND(I222&lt;I221,I221&gt;I220),J220+1,J220)</f>
        <v>3</v>
      </c>
      <c r="K221" s="2">
        <f aca="true" t="shared" si="42" ref="K221:K284">IF(J221&lt;&gt;J220,J221,"")</f>
      </c>
    </row>
    <row r="222" spans="2:11" ht="11.25">
      <c r="B222" s="2">
        <f t="shared" si="33"/>
        <v>21.349999999999934</v>
      </c>
      <c r="C222" s="2">
        <f t="shared" si="34"/>
        <v>58056.20608899315</v>
      </c>
      <c r="D222" s="2">
        <f t="shared" si="35"/>
        <v>5.8056206088993155E-05</v>
      </c>
      <c r="E222" s="2">
        <f t="shared" si="36"/>
        <v>5163831366115.353</v>
      </c>
      <c r="F222" s="2">
        <f t="shared" si="37"/>
        <v>5.163831366115352</v>
      </c>
      <c r="G222" s="2">
        <f t="shared" si="38"/>
        <v>15.15162636801914</v>
      </c>
      <c r="H222" s="2">
        <f t="shared" si="39"/>
        <v>0.9615599852595256</v>
      </c>
      <c r="I222" s="2">
        <f t="shared" si="40"/>
        <v>0.006326847349893083</v>
      </c>
      <c r="J222" s="2">
        <f t="shared" si="41"/>
        <v>3</v>
      </c>
      <c r="K222" s="2">
        <f t="shared" si="42"/>
      </c>
    </row>
    <row r="223" spans="2:11" ht="11.25">
      <c r="B223" s="2">
        <f t="shared" si="33"/>
        <v>21.459999999999933</v>
      </c>
      <c r="C223" s="2">
        <f t="shared" si="34"/>
        <v>57758.62068965535</v>
      </c>
      <c r="D223" s="2">
        <f t="shared" si="35"/>
        <v>5.775862068965535E-05</v>
      </c>
      <c r="E223" s="2">
        <f t="shared" si="36"/>
        <v>5190436586268.641</v>
      </c>
      <c r="F223" s="2">
        <f t="shared" si="37"/>
        <v>5.190436586268641</v>
      </c>
      <c r="G223" s="2">
        <f t="shared" si="38"/>
        <v>15.229690953521816</v>
      </c>
      <c r="H223" s="2">
        <f t="shared" si="39"/>
        <v>0.9715429501076384</v>
      </c>
      <c r="I223" s="2">
        <f t="shared" si="40"/>
        <v>0.006198413741584525</v>
      </c>
      <c r="J223" s="2">
        <f t="shared" si="41"/>
        <v>3</v>
      </c>
      <c r="K223" s="2">
        <f t="shared" si="42"/>
      </c>
    </row>
    <row r="224" spans="2:11" ht="11.25">
      <c r="B224" s="2">
        <f t="shared" si="33"/>
        <v>21.569999999999933</v>
      </c>
      <c r="C224" s="2">
        <f t="shared" si="34"/>
        <v>57464.07046824311</v>
      </c>
      <c r="D224" s="2">
        <f t="shared" si="35"/>
        <v>5.7464070468243116E-05</v>
      </c>
      <c r="E224" s="2">
        <f t="shared" si="36"/>
        <v>5217041806421.928</v>
      </c>
      <c r="F224" s="2">
        <f t="shared" si="37"/>
        <v>5.2170418064219275</v>
      </c>
      <c r="G224" s="2">
        <f t="shared" si="38"/>
        <v>15.307755539024487</v>
      </c>
      <c r="H224" s="2">
        <f t="shared" si="39"/>
        <v>0.9800459378716782</v>
      </c>
      <c r="I224" s="2">
        <f t="shared" si="40"/>
        <v>0.006092072492057803</v>
      </c>
      <c r="J224" s="2">
        <f t="shared" si="41"/>
        <v>3</v>
      </c>
      <c r="K224" s="2">
        <f t="shared" si="42"/>
      </c>
    </row>
    <row r="225" spans="2:11" ht="11.25">
      <c r="B225" s="2">
        <f t="shared" si="33"/>
        <v>21.679999999999932</v>
      </c>
      <c r="C225" s="2">
        <f t="shared" si="34"/>
        <v>57172.50922509243</v>
      </c>
      <c r="D225" s="2">
        <f t="shared" si="35"/>
        <v>5.717250922509243E-05</v>
      </c>
      <c r="E225" s="2">
        <f t="shared" si="36"/>
        <v>5243647026575.215</v>
      </c>
      <c r="F225" s="2">
        <f t="shared" si="37"/>
        <v>5.243647026575215</v>
      </c>
      <c r="G225" s="2">
        <f t="shared" si="38"/>
        <v>15.385820124527163</v>
      </c>
      <c r="H225" s="2">
        <f t="shared" si="39"/>
        <v>0.9870559957253858</v>
      </c>
      <c r="I225" s="2">
        <f t="shared" si="40"/>
        <v>0.006006442267874762</v>
      </c>
      <c r="J225" s="2">
        <f t="shared" si="41"/>
        <v>3</v>
      </c>
      <c r="K225" s="2">
        <f t="shared" si="42"/>
      </c>
    </row>
    <row r="226" spans="2:11" ht="11.25">
      <c r="B226" s="2">
        <f t="shared" si="33"/>
        <v>21.78999999999993</v>
      </c>
      <c r="C226" s="2">
        <f t="shared" si="34"/>
        <v>56883.89169343754</v>
      </c>
      <c r="D226" s="2">
        <f t="shared" si="35"/>
        <v>5.6883891693437544E-05</v>
      </c>
      <c r="E226" s="2">
        <f t="shared" si="36"/>
        <v>5270252246728.502</v>
      </c>
      <c r="F226" s="2">
        <f t="shared" si="37"/>
        <v>5.270252246728502</v>
      </c>
      <c r="G226" s="2">
        <f t="shared" si="38"/>
        <v>15.463884710029836</v>
      </c>
      <c r="H226" s="2">
        <f t="shared" si="39"/>
        <v>0.9925624450621378</v>
      </c>
      <c r="I226" s="2">
        <f t="shared" si="40"/>
        <v>0.005940436025063963</v>
      </c>
      <c r="J226" s="2">
        <f t="shared" si="41"/>
        <v>3</v>
      </c>
      <c r="K226" s="2">
        <f t="shared" si="42"/>
      </c>
    </row>
    <row r="227" spans="2:11" ht="11.25">
      <c r="B227" s="2">
        <f t="shared" si="33"/>
        <v>21.89999999999993</v>
      </c>
      <c r="C227" s="2">
        <f t="shared" si="34"/>
        <v>56598.173515981915</v>
      </c>
      <c r="D227" s="2">
        <f t="shared" si="35"/>
        <v>5.659817351598192E-05</v>
      </c>
      <c r="E227" s="2">
        <f t="shared" si="36"/>
        <v>5296857466881.79</v>
      </c>
      <c r="F227" s="2">
        <f t="shared" si="37"/>
        <v>5.29685746688179</v>
      </c>
      <c r="G227" s="2">
        <f t="shared" si="38"/>
        <v>15.541949295532511</v>
      </c>
      <c r="H227" s="2">
        <f t="shared" si="39"/>
        <v>0.9965568977619524</v>
      </c>
      <c r="I227" s="2">
        <f t="shared" si="40"/>
        <v>0.005893231224001958</v>
      </c>
      <c r="J227" s="2">
        <f t="shared" si="41"/>
        <v>3</v>
      </c>
      <c r="K227" s="2">
        <f t="shared" si="42"/>
      </c>
    </row>
    <row r="228" spans="2:11" ht="11.25">
      <c r="B228" s="2">
        <f t="shared" si="33"/>
        <v>22.00999999999993</v>
      </c>
      <c r="C228" s="2">
        <f t="shared" si="34"/>
        <v>56315.31122217192</v>
      </c>
      <c r="D228" s="2">
        <f t="shared" si="35"/>
        <v>5.631531122217193E-05</v>
      </c>
      <c r="E228" s="2">
        <f t="shared" si="36"/>
        <v>5323462687035.077</v>
      </c>
      <c r="F228" s="2">
        <f t="shared" si="37"/>
        <v>5.323462687035077</v>
      </c>
      <c r="G228" s="2">
        <f t="shared" si="38"/>
        <v>15.620013881035186</v>
      </c>
      <c r="H228" s="2">
        <f t="shared" si="39"/>
        <v>0.9990332689693342</v>
      </c>
      <c r="I228" s="2">
        <f t="shared" si="40"/>
        <v>0.005864247836551684</v>
      </c>
      <c r="J228" s="2">
        <f t="shared" si="41"/>
        <v>3</v>
      </c>
      <c r="K228" s="2">
        <f t="shared" si="42"/>
      </c>
    </row>
    <row r="229" spans="2:11" ht="11.25">
      <c r="B229" s="2">
        <f t="shared" si="33"/>
        <v>22.11999999999993</v>
      </c>
      <c r="C229" s="2">
        <f t="shared" si="34"/>
        <v>56035.26220614846</v>
      </c>
      <c r="D229" s="2">
        <f t="shared" si="35"/>
        <v>5.6035262206148464E-05</v>
      </c>
      <c r="E229" s="2">
        <f t="shared" si="36"/>
        <v>5350067907188.365</v>
      </c>
      <c r="F229" s="2">
        <f t="shared" si="37"/>
        <v>5.3500679071883654</v>
      </c>
      <c r="G229" s="2">
        <f t="shared" si="38"/>
        <v>15.698078466537861</v>
      </c>
      <c r="H229" s="2">
        <f t="shared" si="39"/>
        <v>0.9999877863624951</v>
      </c>
      <c r="I229" s="2">
        <f t="shared" si="40"/>
        <v>0.005853133125493459</v>
      </c>
      <c r="J229" s="2">
        <f t="shared" si="41"/>
        <v>3</v>
      </c>
      <c r="K229" s="2">
        <f t="shared" si="42"/>
      </c>
    </row>
    <row r="230" spans="2:11" ht="11.25">
      <c r="B230" s="2">
        <f t="shared" si="33"/>
        <v>22.22999999999993</v>
      </c>
      <c r="C230" s="2">
        <f t="shared" si="34"/>
        <v>55757.9847053533</v>
      </c>
      <c r="D230" s="2">
        <f t="shared" si="35"/>
        <v>5.5757984705353304E-05</v>
      </c>
      <c r="E230" s="2">
        <f t="shared" si="36"/>
        <v>5376673127341.653</v>
      </c>
      <c r="F230" s="2">
        <f t="shared" si="37"/>
        <v>5.376673127341653</v>
      </c>
      <c r="G230" s="2">
        <f t="shared" si="38"/>
        <v>15.776143052040537</v>
      </c>
      <c r="H230" s="2">
        <f t="shared" si="39"/>
        <v>0.9994189958998325</v>
      </c>
      <c r="I230" s="2">
        <f t="shared" si="40"/>
        <v>0.0058597525065982635</v>
      </c>
      <c r="J230" s="2">
        <f t="shared" si="41"/>
        <v>3</v>
      </c>
      <c r="K230" s="2">
        <f t="shared" si="42"/>
      </c>
    </row>
    <row r="231" spans="2:11" ht="11.25">
      <c r="B231" s="2">
        <f t="shared" si="33"/>
        <v>22.33999999999993</v>
      </c>
      <c r="C231" s="2">
        <f t="shared" si="34"/>
        <v>55483.43777976741</v>
      </c>
      <c r="D231" s="2">
        <f t="shared" si="35"/>
        <v>5.548343777976741E-05</v>
      </c>
      <c r="E231" s="2">
        <f t="shared" si="36"/>
        <v>5403278347494.94</v>
      </c>
      <c r="F231" s="2">
        <f t="shared" si="37"/>
        <v>5.403278347494941</v>
      </c>
      <c r="G231" s="2">
        <f t="shared" si="38"/>
        <v>15.854207637543212</v>
      </c>
      <c r="H231" s="2">
        <f t="shared" si="39"/>
        <v>0.997327764034909</v>
      </c>
      <c r="I231" s="2">
        <f t="shared" si="40"/>
        <v>0.005884186085920703</v>
      </c>
      <c r="J231" s="2">
        <f t="shared" si="41"/>
        <v>3</v>
      </c>
      <c r="K231" s="2">
        <f t="shared" si="42"/>
      </c>
    </row>
    <row r="232" spans="2:11" ht="11.25">
      <c r="B232" s="2">
        <f t="shared" si="33"/>
        <v>22.44999999999993</v>
      </c>
      <c r="C232" s="2">
        <f t="shared" si="34"/>
        <v>55211.58129175964</v>
      </c>
      <c r="D232" s="2">
        <f t="shared" si="35"/>
        <v>5.5211581291759645E-05</v>
      </c>
      <c r="E232" s="2">
        <f t="shared" si="36"/>
        <v>5429883567648.228</v>
      </c>
      <c r="F232" s="2">
        <f t="shared" si="37"/>
        <v>5.429883567648227</v>
      </c>
      <c r="G232" s="2">
        <f t="shared" si="38"/>
        <v>15.932272223045885</v>
      </c>
      <c r="H232" s="2">
        <f t="shared" si="39"/>
        <v>0.9937172763965609</v>
      </c>
      <c r="I232" s="2">
        <f t="shared" si="40"/>
        <v>0.005926730719251987</v>
      </c>
      <c r="J232" s="2">
        <f t="shared" si="41"/>
        <v>3</v>
      </c>
      <c r="K232" s="2">
        <f t="shared" si="42"/>
      </c>
    </row>
    <row r="233" spans="2:11" ht="11.25">
      <c r="B233" s="2">
        <f t="shared" si="33"/>
        <v>22.559999999999928</v>
      </c>
      <c r="C233" s="2">
        <f t="shared" si="34"/>
        <v>54942.375886525</v>
      </c>
      <c r="D233" s="2">
        <f t="shared" si="35"/>
        <v>5.4942375886525E-05</v>
      </c>
      <c r="E233" s="2">
        <f t="shared" si="36"/>
        <v>5456488787801.516</v>
      </c>
      <c r="F233" s="2">
        <f t="shared" si="37"/>
        <v>5.456488787801516</v>
      </c>
      <c r="G233" s="2">
        <f t="shared" si="38"/>
        <v>16.010336808548562</v>
      </c>
      <c r="H233" s="2">
        <f t="shared" si="39"/>
        <v>0.9885930329361454</v>
      </c>
      <c r="I233" s="2">
        <f t="shared" si="40"/>
        <v>0.005987907684676773</v>
      </c>
      <c r="J233" s="2">
        <f t="shared" si="41"/>
        <v>3</v>
      </c>
      <c r="K233" s="2">
        <f t="shared" si="42"/>
      </c>
    </row>
    <row r="234" spans="2:11" ht="11.25">
      <c r="B234" s="2">
        <f t="shared" si="33"/>
        <v>22.669999999999927</v>
      </c>
      <c r="C234" s="2">
        <f t="shared" si="34"/>
        <v>54675.78297309237</v>
      </c>
      <c r="D234" s="2">
        <f t="shared" si="35"/>
        <v>5.4675782973092375E-05</v>
      </c>
      <c r="E234" s="2">
        <f t="shared" si="36"/>
        <v>5483094007954.802</v>
      </c>
      <c r="F234" s="2">
        <f t="shared" si="37"/>
        <v>5.483094007954802</v>
      </c>
      <c r="G234" s="2">
        <f t="shared" si="38"/>
        <v>16.088401394051232</v>
      </c>
      <c r="H234" s="2">
        <f t="shared" si="39"/>
        <v>0.98196283954932</v>
      </c>
      <c r="I234" s="2">
        <f t="shared" si="40"/>
        <v>0.006068476309329142</v>
      </c>
      <c r="J234" s="2">
        <f t="shared" si="41"/>
        <v>3</v>
      </c>
      <c r="K234" s="2">
        <f t="shared" si="42"/>
      </c>
    </row>
    <row r="235" spans="2:11" ht="11.25">
      <c r="B235" s="2">
        <f t="shared" si="33"/>
        <v>22.779999999999927</v>
      </c>
      <c r="C235" s="2">
        <f t="shared" si="34"/>
        <v>54411.76470588253</v>
      </c>
      <c r="D235" s="2">
        <f t="shared" si="35"/>
        <v>5.441176470588254E-05</v>
      </c>
      <c r="E235" s="2">
        <f t="shared" si="36"/>
        <v>5509699228108.09</v>
      </c>
      <c r="F235" s="2">
        <f t="shared" si="37"/>
        <v>5.50969922810809</v>
      </c>
      <c r="G235" s="2">
        <f t="shared" si="38"/>
        <v>16.16646597955391</v>
      </c>
      <c r="H235" s="2">
        <f t="shared" si="39"/>
        <v>0.9738367961851122</v>
      </c>
      <c r="I235" s="2">
        <f t="shared" si="40"/>
        <v>0.006169454164841543</v>
      </c>
      <c r="J235" s="2">
        <f t="shared" si="41"/>
        <v>3</v>
      </c>
      <c r="K235" s="2">
        <f t="shared" si="42"/>
      </c>
    </row>
    <row r="236" spans="2:11" ht="11.25">
      <c r="B236" s="2">
        <f t="shared" si="33"/>
        <v>22.889999999999926</v>
      </c>
      <c r="C236" s="2">
        <f t="shared" si="34"/>
        <v>54150.283966797906</v>
      </c>
      <c r="D236" s="2">
        <f t="shared" si="35"/>
        <v>5.4150283966797906E-05</v>
      </c>
      <c r="E236" s="2">
        <f t="shared" si="36"/>
        <v>5536304448261.378</v>
      </c>
      <c r="F236" s="2">
        <f t="shared" si="37"/>
        <v>5.536304448261378</v>
      </c>
      <c r="G236" s="2">
        <f t="shared" si="38"/>
        <v>16.244530565056586</v>
      </c>
      <c r="H236" s="2">
        <f t="shared" si="39"/>
        <v>0.9642272814604043</v>
      </c>
      <c r="I236" s="2">
        <f t="shared" si="40"/>
        <v>0.0062921447619814965</v>
      </c>
      <c r="J236" s="2">
        <f t="shared" si="41"/>
        <v>3</v>
      </c>
      <c r="K236" s="2">
        <f t="shared" si="42"/>
      </c>
    </row>
    <row r="237" spans="2:11" ht="11.25">
      <c r="B237" s="2">
        <f t="shared" si="33"/>
        <v>22.999999999999925</v>
      </c>
      <c r="C237" s="2">
        <f t="shared" si="34"/>
        <v>53891.30434782626</v>
      </c>
      <c r="D237" s="2">
        <f t="shared" si="35"/>
        <v>5.389130434782627E-05</v>
      </c>
      <c r="E237" s="2">
        <f t="shared" si="36"/>
        <v>5562909668414.665</v>
      </c>
      <c r="F237" s="2">
        <f t="shared" si="37"/>
        <v>5.562909668414665</v>
      </c>
      <c r="G237" s="2">
        <f t="shared" si="38"/>
        <v>16.32259515055926</v>
      </c>
      <c r="H237" s="2">
        <f t="shared" si="39"/>
        <v>0.9531489338032557</v>
      </c>
      <c r="I237" s="2">
        <f t="shared" si="40"/>
        <v>0.0064381740571499</v>
      </c>
      <c r="J237" s="2">
        <f t="shared" si="41"/>
        <v>3</v>
      </c>
      <c r="K237" s="2">
        <f t="shared" si="42"/>
      </c>
    </row>
    <row r="238" spans="2:11" ht="11.25">
      <c r="B238" s="2">
        <f t="shared" si="33"/>
        <v>23.109999999999925</v>
      </c>
      <c r="C238" s="2">
        <f t="shared" si="34"/>
        <v>53634.790134141236</v>
      </c>
      <c r="D238" s="2">
        <f t="shared" si="35"/>
        <v>5.3634790134141236E-05</v>
      </c>
      <c r="E238" s="2">
        <f t="shared" si="36"/>
        <v>5589514888567.953</v>
      </c>
      <c r="F238" s="2">
        <f t="shared" si="37"/>
        <v>5.589514888567953</v>
      </c>
      <c r="G238" s="2">
        <f t="shared" si="38"/>
        <v>16.400659736061932</v>
      </c>
      <c r="H238" s="2">
        <f t="shared" si="39"/>
        <v>0.9406186291537986</v>
      </c>
      <c r="I238" s="2">
        <f t="shared" si="40"/>
        <v>0.006609537562094181</v>
      </c>
      <c r="J238" s="2">
        <f t="shared" si="41"/>
        <v>3</v>
      </c>
      <c r="K238" s="2">
        <f t="shared" si="42"/>
      </c>
    </row>
    <row r="239" spans="2:11" ht="11.25">
      <c r="B239" s="2">
        <f t="shared" si="33"/>
        <v>23.219999999999924</v>
      </c>
      <c r="C239" s="2">
        <f t="shared" si="34"/>
        <v>53380.706287683206</v>
      </c>
      <c r="D239" s="2">
        <f t="shared" si="35"/>
        <v>5.338070628768321E-05</v>
      </c>
      <c r="E239" s="2">
        <f t="shared" si="36"/>
        <v>5616120108721.239</v>
      </c>
      <c r="F239" s="2">
        <f t="shared" si="37"/>
        <v>5.61612010872124</v>
      </c>
      <c r="G239" s="2">
        <f t="shared" si="38"/>
        <v>16.478724321564606</v>
      </c>
      <c r="H239" s="2">
        <f t="shared" si="39"/>
        <v>0.9266554552566719</v>
      </c>
      <c r="I239" s="2">
        <f t="shared" si="40"/>
        <v>0.00680866046390909</v>
      </c>
      <c r="J239" s="2">
        <f t="shared" si="41"/>
        <v>3</v>
      </c>
      <c r="K239" s="2">
        <f t="shared" si="42"/>
      </c>
    </row>
    <row r="240" spans="2:11" ht="11.25">
      <c r="B240" s="2">
        <f t="shared" si="33"/>
        <v>23.329999999999924</v>
      </c>
      <c r="C240" s="2">
        <f t="shared" si="34"/>
        <v>53129.01843120463</v>
      </c>
      <c r="D240" s="2">
        <f t="shared" si="35"/>
        <v>5.3129018431204634E-05</v>
      </c>
      <c r="E240" s="2">
        <f t="shared" si="36"/>
        <v>5642725328874.527</v>
      </c>
      <c r="F240" s="2">
        <f t="shared" si="37"/>
        <v>5.642725328874527</v>
      </c>
      <c r="G240" s="2">
        <f t="shared" si="38"/>
        <v>16.556788907067283</v>
      </c>
      <c r="H240" s="2">
        <f t="shared" si="39"/>
        <v>0.9112806825841547</v>
      </c>
      <c r="I240" s="2">
        <f t="shared" si="40"/>
        <v>0.0070384739708554125</v>
      </c>
      <c r="J240" s="2">
        <f t="shared" si="41"/>
        <v>3</v>
      </c>
      <c r="K240" s="2">
        <f t="shared" si="42"/>
      </c>
    </row>
    <row r="241" spans="2:11" ht="11.25">
      <c r="B241" s="2">
        <f t="shared" si="33"/>
        <v>23.439999999999923</v>
      </c>
      <c r="C241" s="2">
        <f t="shared" si="34"/>
        <v>52879.69283276468</v>
      </c>
      <c r="D241" s="2">
        <f t="shared" si="35"/>
        <v>5.2879692832764683E-05</v>
      </c>
      <c r="E241" s="2">
        <f t="shared" si="36"/>
        <v>5669330549027.814</v>
      </c>
      <c r="F241" s="2">
        <f t="shared" si="37"/>
        <v>5.669330549027815</v>
      </c>
      <c r="G241" s="2">
        <f t="shared" si="38"/>
        <v>16.634853492569956</v>
      </c>
      <c r="H241" s="2">
        <f t="shared" si="39"/>
        <v>0.894517731934295</v>
      </c>
      <c r="I241" s="2">
        <f t="shared" si="40"/>
        <v>0.007302512178826742</v>
      </c>
      <c r="J241" s="2">
        <f t="shared" si="41"/>
        <v>3</v>
      </c>
      <c r="K241" s="2">
        <f t="shared" si="42"/>
      </c>
    </row>
    <row r="242" spans="2:11" ht="11.25">
      <c r="B242" s="2">
        <f t="shared" si="33"/>
        <v>23.549999999999923</v>
      </c>
      <c r="C242" s="2">
        <f t="shared" si="34"/>
        <v>52632.69639065835</v>
      </c>
      <c r="D242" s="2">
        <f t="shared" si="35"/>
        <v>5.263269639065835E-05</v>
      </c>
      <c r="E242" s="2">
        <f t="shared" si="36"/>
        <v>5695935769181.103</v>
      </c>
      <c r="F242" s="2">
        <f t="shared" si="37"/>
        <v>5.695935769181102</v>
      </c>
      <c r="G242" s="2">
        <f t="shared" si="38"/>
        <v>16.712918078072633</v>
      </c>
      <c r="H242" s="2">
        <f t="shared" si="39"/>
        <v>0.8763921387533834</v>
      </c>
      <c r="I242" s="2">
        <f t="shared" si="40"/>
        <v>0.007605035214775232</v>
      </c>
      <c r="J242" s="2">
        <f t="shared" si="41"/>
        <v>3</v>
      </c>
      <c r="K242" s="2">
        <f t="shared" si="42"/>
      </c>
    </row>
    <row r="243" spans="2:11" ht="11.25">
      <c r="B243" s="2">
        <f t="shared" si="33"/>
        <v>23.659999999999922</v>
      </c>
      <c r="C243" s="2">
        <f t="shared" si="34"/>
        <v>52387.996618766025</v>
      </c>
      <c r="D243" s="2">
        <f t="shared" si="35"/>
        <v>5.238799661876603E-05</v>
      </c>
      <c r="E243" s="2">
        <f t="shared" si="36"/>
        <v>5722540989334.39</v>
      </c>
      <c r="F243" s="2">
        <f t="shared" si="37"/>
        <v>5.72254098933439</v>
      </c>
      <c r="G243" s="2">
        <f t="shared" si="38"/>
        <v>16.790982663575303</v>
      </c>
      <c r="H243" s="2">
        <f t="shared" si="39"/>
        <v>0.85693151423714</v>
      </c>
      <c r="I243" s="2">
        <f t="shared" si="40"/>
        <v>0.007951186418092651</v>
      </c>
      <c r="J243" s="2">
        <f t="shared" si="41"/>
        <v>3</v>
      </c>
      <c r="K243" s="2">
        <f t="shared" si="42"/>
      </c>
    </row>
    <row r="244" spans="2:11" ht="11.25">
      <c r="B244" s="2">
        <f t="shared" si="33"/>
        <v>23.76999999999992</v>
      </c>
      <c r="C244" s="2">
        <f t="shared" si="34"/>
        <v>52145.56163230981</v>
      </c>
      <c r="D244" s="2">
        <f t="shared" si="35"/>
        <v>5.214556163230981E-05</v>
      </c>
      <c r="E244" s="2">
        <f t="shared" si="36"/>
        <v>5749146209487.678</v>
      </c>
      <c r="F244" s="2">
        <f t="shared" si="37"/>
        <v>5.7491462094876775</v>
      </c>
      <c r="G244" s="2">
        <f t="shared" si="38"/>
        <v>16.869047249077983</v>
      </c>
      <c r="H244" s="2">
        <f t="shared" si="39"/>
        <v>0.8361655032698366</v>
      </c>
      <c r="I244" s="2">
        <f t="shared" si="40"/>
        <v>0.008347194104923562</v>
      </c>
      <c r="J244" s="2">
        <f t="shared" si="41"/>
        <v>3</v>
      </c>
      <c r="K244" s="2">
        <f t="shared" si="42"/>
      </c>
    </row>
    <row r="245" spans="2:11" ht="11.25">
      <c r="B245" s="2">
        <f t="shared" si="33"/>
        <v>23.87999999999992</v>
      </c>
      <c r="C245" s="2">
        <f t="shared" si="34"/>
        <v>51905.360134003524</v>
      </c>
      <c r="D245" s="2">
        <f t="shared" si="35"/>
        <v>5.190536013400353E-05</v>
      </c>
      <c r="E245" s="2">
        <f t="shared" si="36"/>
        <v>5775751429640.964</v>
      </c>
      <c r="F245" s="2">
        <f t="shared" si="37"/>
        <v>5.775751429640963</v>
      </c>
      <c r="G245" s="2">
        <f t="shared" si="38"/>
        <v>16.947111834580653</v>
      </c>
      <c r="H245" s="2">
        <f t="shared" si="39"/>
        <v>0.8141257392654788</v>
      </c>
      <c r="I245" s="2">
        <f t="shared" si="40"/>
        <v>0.008800632374535995</v>
      </c>
      <c r="J245" s="2">
        <f t="shared" si="41"/>
        <v>3</v>
      </c>
      <c r="K245" s="2">
        <f t="shared" si="42"/>
      </c>
    </row>
    <row r="246" spans="2:11" ht="11.25">
      <c r="B246" s="2">
        <f t="shared" si="33"/>
        <v>23.98999999999992</v>
      </c>
      <c r="C246" s="2">
        <f t="shared" si="34"/>
        <v>51667.36140058375</v>
      </c>
      <c r="D246" s="2">
        <f t="shared" si="35"/>
        <v>5.1667361400583754E-05</v>
      </c>
      <c r="E246" s="2">
        <f t="shared" si="36"/>
        <v>5802356649794.252</v>
      </c>
      <c r="F246" s="2">
        <f t="shared" si="37"/>
        <v>5.802356649794252</v>
      </c>
      <c r="G246" s="2">
        <f t="shared" si="38"/>
        <v>17.025176420083326</v>
      </c>
      <c r="H246" s="2">
        <f t="shared" si="39"/>
        <v>0.7908457959797686</v>
      </c>
      <c r="I246" s="2">
        <f t="shared" si="40"/>
        <v>0.009320760990004269</v>
      </c>
      <c r="J246" s="2">
        <f t="shared" si="41"/>
        <v>3</v>
      </c>
      <c r="K246" s="2">
        <f t="shared" si="42"/>
      </c>
    </row>
    <row r="247" spans="2:11" ht="11.25">
      <c r="B247" s="2">
        <f t="shared" si="33"/>
        <v>24.09999999999992</v>
      </c>
      <c r="C247" s="2">
        <f t="shared" si="34"/>
        <v>51431.53526970971</v>
      </c>
      <c r="D247" s="2">
        <f t="shared" si="35"/>
        <v>5.1431535269709717E-05</v>
      </c>
      <c r="E247" s="2">
        <f t="shared" si="36"/>
        <v>5828961869947.54</v>
      </c>
      <c r="F247" s="2">
        <f t="shared" si="37"/>
        <v>5.82896186994754</v>
      </c>
      <c r="G247" s="2">
        <f t="shared" si="38"/>
        <v>17.103241005586007</v>
      </c>
      <c r="H247" s="2">
        <f t="shared" si="39"/>
        <v>0.7663611363663266</v>
      </c>
      <c r="I247" s="2">
        <f t="shared" si="40"/>
        <v>0.009918972406252785</v>
      </c>
      <c r="J247" s="2">
        <f t="shared" si="41"/>
        <v>3</v>
      </c>
      <c r="K247" s="2">
        <f t="shared" si="42"/>
      </c>
    </row>
    <row r="248" spans="2:11" ht="11.25">
      <c r="B248" s="2">
        <f t="shared" si="33"/>
        <v>24.20999999999992</v>
      </c>
      <c r="C248" s="2">
        <f t="shared" si="34"/>
        <v>51197.85212722033</v>
      </c>
      <c r="D248" s="2">
        <f t="shared" si="35"/>
        <v>5.119785212722033E-05</v>
      </c>
      <c r="E248" s="2">
        <f t="shared" si="36"/>
        <v>5855567090100.827</v>
      </c>
      <c r="F248" s="2">
        <f t="shared" si="37"/>
        <v>5.855567090100827</v>
      </c>
      <c r="G248" s="2">
        <f t="shared" si="38"/>
        <v>17.181305591088677</v>
      </c>
      <c r="H248" s="2">
        <f t="shared" si="39"/>
        <v>0.7407090585550408</v>
      </c>
      <c r="I248" s="2">
        <f t="shared" si="40"/>
        <v>0.010609385782988005</v>
      </c>
      <c r="J248" s="2">
        <f t="shared" si="41"/>
        <v>3</v>
      </c>
      <c r="K248" s="2">
        <f t="shared" si="42"/>
      </c>
    </row>
    <row r="249" spans="2:11" ht="11.25">
      <c r="B249" s="2">
        <f t="shared" si="33"/>
        <v>24.31999999999992</v>
      </c>
      <c r="C249" s="2">
        <f t="shared" si="34"/>
        <v>50966.282894737014</v>
      </c>
      <c r="D249" s="2">
        <f t="shared" si="35"/>
        <v>5.096628289473702E-05</v>
      </c>
      <c r="E249" s="2">
        <f t="shared" si="36"/>
        <v>5882172310254.114</v>
      </c>
      <c r="F249" s="2">
        <f t="shared" si="37"/>
        <v>5.882172310254115</v>
      </c>
      <c r="G249" s="2">
        <f t="shared" si="38"/>
        <v>17.25937017659135</v>
      </c>
      <c r="H249" s="2">
        <f t="shared" si="39"/>
        <v>0.7139286390348206</v>
      </c>
      <c r="I249" s="2">
        <f t="shared" si="40"/>
        <v>0.011409645291422712</v>
      </c>
      <c r="J249" s="2">
        <f t="shared" si="41"/>
        <v>3</v>
      </c>
      <c r="K249" s="2">
        <f t="shared" si="42"/>
      </c>
    </row>
    <row r="250" spans="2:11" ht="11.25">
      <c r="B250" s="2">
        <f t="shared" si="33"/>
        <v>24.429999999999918</v>
      </c>
      <c r="C250" s="2">
        <f t="shared" si="34"/>
        <v>50736.79901760148</v>
      </c>
      <c r="D250" s="2">
        <f t="shared" si="35"/>
        <v>5.073679901760148E-05</v>
      </c>
      <c r="E250" s="2">
        <f t="shared" si="36"/>
        <v>5908777530407.402</v>
      </c>
      <c r="F250" s="2">
        <f t="shared" si="37"/>
        <v>5.908777530407402</v>
      </c>
      <c r="G250" s="2">
        <f t="shared" si="38"/>
        <v>17.337434762094027</v>
      </c>
      <c r="H250" s="2">
        <f t="shared" si="39"/>
        <v>0.6860606731273629</v>
      </c>
      <c r="I250" s="2">
        <f t="shared" si="40"/>
        <v>0.012342006389348043</v>
      </c>
      <c r="J250" s="2">
        <f t="shared" si="41"/>
        <v>3</v>
      </c>
      <c r="K250" s="2">
        <f t="shared" si="42"/>
      </c>
    </row>
    <row r="251" spans="2:11" ht="11.25">
      <c r="B251" s="2">
        <f t="shared" si="33"/>
        <v>24.539999999999917</v>
      </c>
      <c r="C251" s="2">
        <f t="shared" si="34"/>
        <v>50509.372453137905</v>
      </c>
      <c r="D251" s="2">
        <f t="shared" si="35"/>
        <v>5.0509372453137905E-05</v>
      </c>
      <c r="E251" s="2">
        <f t="shared" si="36"/>
        <v>5935382750560.689</v>
      </c>
      <c r="F251" s="2">
        <f t="shared" si="37"/>
        <v>5.93538275056069</v>
      </c>
      <c r="G251" s="2">
        <f t="shared" si="38"/>
        <v>17.4154993475967</v>
      </c>
      <c r="H251" s="2">
        <f t="shared" si="39"/>
        <v>0.6571476128425559</v>
      </c>
      <c r="I251" s="2">
        <f t="shared" si="40"/>
        <v>0.013434834220077772</v>
      </c>
      <c r="J251" s="2">
        <f t="shared" si="41"/>
        <v>3</v>
      </c>
      <c r="K251" s="2">
        <f t="shared" si="42"/>
      </c>
    </row>
    <row r="252" spans="2:11" ht="11.25">
      <c r="B252" s="2">
        <f t="shared" si="33"/>
        <v>24.649999999999917</v>
      </c>
      <c r="C252" s="2">
        <f t="shared" si="34"/>
        <v>50283.97565922938</v>
      </c>
      <c r="D252" s="2">
        <f t="shared" si="35"/>
        <v>5.028397565922938E-05</v>
      </c>
      <c r="E252" s="2">
        <f t="shared" si="36"/>
        <v>5961987970713.978</v>
      </c>
      <c r="F252" s="2">
        <f t="shared" si="37"/>
        <v>5.961987970713977</v>
      </c>
      <c r="G252" s="2">
        <f t="shared" si="38"/>
        <v>17.493563933099377</v>
      </c>
      <c r="H252" s="2">
        <f t="shared" si="39"/>
        <v>0.6272335022102028</v>
      </c>
      <c r="I252" s="2">
        <f t="shared" si="40"/>
        <v>0.014724701616558429</v>
      </c>
      <c r="J252" s="2">
        <f t="shared" si="41"/>
        <v>3</v>
      </c>
      <c r="K252" s="2">
        <f t="shared" si="42"/>
      </c>
    </row>
    <row r="253" spans="2:11" ht="11.25">
      <c r="B253" s="2">
        <f t="shared" si="33"/>
        <v>24.759999999999916</v>
      </c>
      <c r="C253" s="2">
        <f t="shared" si="34"/>
        <v>50060.58158319888</v>
      </c>
      <c r="D253" s="2">
        <f t="shared" si="35"/>
        <v>5.006058158319888E-05</v>
      </c>
      <c r="E253" s="2">
        <f t="shared" si="36"/>
        <v>5988593190867.265</v>
      </c>
      <c r="F253" s="2">
        <f t="shared" si="37"/>
        <v>5.988593190867265</v>
      </c>
      <c r="G253" s="2">
        <f t="shared" si="38"/>
        <v>17.57162851860205</v>
      </c>
      <c r="H253" s="2">
        <f t="shared" si="39"/>
        <v>0.5963639101865953</v>
      </c>
      <c r="I253" s="2">
        <f t="shared" si="40"/>
        <v>0.016259375285267136</v>
      </c>
      <c r="J253" s="2">
        <f t="shared" si="41"/>
        <v>3</v>
      </c>
      <c r="K253" s="2">
        <f t="shared" si="42"/>
      </c>
    </row>
    <row r="254" spans="2:11" ht="11.25">
      <c r="B254" s="2">
        <f t="shared" si="33"/>
        <v>24.869999999999916</v>
      </c>
      <c r="C254" s="2">
        <f t="shared" si="34"/>
        <v>49839.16365098529</v>
      </c>
      <c r="D254" s="2">
        <f t="shared" si="35"/>
        <v>4.9839163650985296E-05</v>
      </c>
      <c r="E254" s="2">
        <f t="shared" si="36"/>
        <v>6015198411020.552</v>
      </c>
      <c r="F254" s="2">
        <f t="shared" si="37"/>
        <v>6.015198411020552</v>
      </c>
      <c r="G254" s="2">
        <f t="shared" si="38"/>
        <v>17.649693104104724</v>
      </c>
      <c r="H254" s="2">
        <f t="shared" si="39"/>
        <v>0.5645858612381073</v>
      </c>
      <c r="I254" s="2">
        <f t="shared" si="40"/>
        <v>0.018102143735131734</v>
      </c>
      <c r="J254" s="2">
        <f t="shared" si="41"/>
        <v>3</v>
      </c>
      <c r="K254" s="2">
        <f t="shared" si="42"/>
      </c>
    </row>
    <row r="255" spans="2:11" ht="11.25">
      <c r="B255" s="2">
        <f t="shared" si="33"/>
        <v>24.979999999999915</v>
      </c>
      <c r="C255" s="2">
        <f t="shared" si="34"/>
        <v>49619.695756605455</v>
      </c>
      <c r="D255" s="2">
        <f t="shared" si="35"/>
        <v>4.961969575660546E-05</v>
      </c>
      <c r="E255" s="2">
        <f t="shared" si="36"/>
        <v>6041803631173.839</v>
      </c>
      <c r="F255" s="2">
        <f t="shared" si="37"/>
        <v>6.041803631173838</v>
      </c>
      <c r="G255" s="2">
        <f t="shared" si="38"/>
        <v>17.7277576896074</v>
      </c>
      <c r="H255" s="2">
        <f t="shared" si="39"/>
        <v>0.5319477637075853</v>
      </c>
      <c r="I255" s="2">
        <f t="shared" si="40"/>
        <v>0.02033821636445231</v>
      </c>
      <c r="J255" s="2">
        <f t="shared" si="41"/>
        <v>3</v>
      </c>
      <c r="K255" s="2">
        <f t="shared" si="42"/>
      </c>
    </row>
    <row r="256" spans="2:11" ht="11.25">
      <c r="B256" s="2">
        <f t="shared" si="33"/>
        <v>25.089999999999915</v>
      </c>
      <c r="C256" s="2">
        <f t="shared" si="34"/>
        <v>49402.152251893356</v>
      </c>
      <c r="D256" s="2">
        <f t="shared" si="35"/>
        <v>4.9402152251893356E-05</v>
      </c>
      <c r="E256" s="2">
        <f t="shared" si="36"/>
        <v>6068408851327.127</v>
      </c>
      <c r="F256" s="2">
        <f t="shared" si="37"/>
        <v>6.068408851327127</v>
      </c>
      <c r="G256" s="2">
        <f t="shared" si="38"/>
        <v>17.805822275110074</v>
      </c>
      <c r="H256" s="2">
        <f t="shared" si="39"/>
        <v>0.49849933607264324</v>
      </c>
      <c r="I256" s="2">
        <f t="shared" si="40"/>
        <v>0.023084396637305247</v>
      </c>
      <c r="J256" s="2">
        <f t="shared" si="41"/>
        <v>3</v>
      </c>
      <c r="K256" s="2">
        <f t="shared" si="42"/>
      </c>
    </row>
    <row r="257" spans="2:11" ht="11.25">
      <c r="B257" s="2">
        <f t="shared" si="33"/>
        <v>25.199999999999914</v>
      </c>
      <c r="C257" s="2">
        <f t="shared" si="34"/>
        <v>49186.507936508104</v>
      </c>
      <c r="D257" s="2">
        <f t="shared" si="35"/>
        <v>4.918650793650811E-05</v>
      </c>
      <c r="E257" s="2">
        <f t="shared" si="36"/>
        <v>6095014071480.414</v>
      </c>
      <c r="F257" s="2">
        <f t="shared" si="37"/>
        <v>6.0950140714804135</v>
      </c>
      <c r="G257" s="2">
        <f t="shared" si="38"/>
        <v>17.883886860612748</v>
      </c>
      <c r="H257" s="2">
        <f t="shared" si="39"/>
        <v>0.4642915312081807</v>
      </c>
      <c r="I257" s="2">
        <f t="shared" si="40"/>
        <v>0.02650406895351102</v>
      </c>
      <c r="J257" s="2">
        <f t="shared" si="41"/>
        <v>3</v>
      </c>
      <c r="K257" s="2">
        <f t="shared" si="42"/>
      </c>
    </row>
    <row r="258" spans="2:11" ht="11.25">
      <c r="B258" s="2">
        <f t="shared" si="33"/>
        <v>25.309999999999913</v>
      </c>
      <c r="C258" s="2">
        <f t="shared" si="34"/>
        <v>48972.73804820246</v>
      </c>
      <c r="D258" s="2">
        <f t="shared" si="35"/>
        <v>4.897273804820246E-05</v>
      </c>
      <c r="E258" s="2">
        <f t="shared" si="36"/>
        <v>6121619291633.702</v>
      </c>
      <c r="F258" s="2">
        <f t="shared" si="37"/>
        <v>6.121619291633702</v>
      </c>
      <c r="G258" s="2">
        <f t="shared" si="38"/>
        <v>17.961951446115425</v>
      </c>
      <c r="H258" s="2">
        <f t="shared" si="39"/>
        <v>0.429376458768525</v>
      </c>
      <c r="I258" s="2">
        <f t="shared" si="40"/>
        <v>0.030831064708691423</v>
      </c>
      <c r="J258" s="2">
        <f t="shared" si="41"/>
        <v>3</v>
      </c>
      <c r="K258" s="2">
        <f t="shared" si="42"/>
      </c>
    </row>
    <row r="259" spans="2:11" ht="11.25">
      <c r="B259" s="2">
        <f t="shared" si="33"/>
        <v>25.419999999999913</v>
      </c>
      <c r="C259" s="2">
        <f t="shared" si="34"/>
        <v>48760.81825334399</v>
      </c>
      <c r="D259" s="2">
        <f t="shared" si="35"/>
        <v>4.8760818253343995E-05</v>
      </c>
      <c r="E259" s="2">
        <f t="shared" si="36"/>
        <v>6148224511786.989</v>
      </c>
      <c r="F259" s="2">
        <f t="shared" si="37"/>
        <v>6.148224511786989</v>
      </c>
      <c r="G259" s="2">
        <f t="shared" si="38"/>
        <v>18.040016031618098</v>
      </c>
      <c r="H259" s="2">
        <f t="shared" si="39"/>
        <v>0.3938073058074208</v>
      </c>
      <c r="I259" s="2">
        <f t="shared" si="40"/>
        <v>0.03640885386762185</v>
      </c>
      <c r="J259" s="2">
        <f t="shared" si="41"/>
        <v>3</v>
      </c>
      <c r="K259" s="2">
        <f t="shared" si="42"/>
      </c>
    </row>
    <row r="260" spans="2:11" ht="11.25">
      <c r="B260" s="2">
        <f t="shared" si="33"/>
        <v>25.529999999999912</v>
      </c>
      <c r="C260" s="2">
        <f t="shared" si="34"/>
        <v>48550.72463768133</v>
      </c>
      <c r="D260" s="2">
        <f t="shared" si="35"/>
        <v>4.855072463768133E-05</v>
      </c>
      <c r="E260" s="2">
        <f t="shared" si="36"/>
        <v>6174829731940.277</v>
      </c>
      <c r="F260" s="2">
        <f t="shared" si="37"/>
        <v>6.174829731940277</v>
      </c>
      <c r="G260" s="2">
        <f t="shared" si="38"/>
        <v>18.11808061712077</v>
      </c>
      <c r="H260" s="2">
        <f t="shared" si="39"/>
        <v>0.3576382557567738</v>
      </c>
      <c r="I260" s="2">
        <f t="shared" si="40"/>
        <v>0.04375715519924984</v>
      </c>
      <c r="J260" s="2">
        <f t="shared" si="41"/>
        <v>3</v>
      </c>
      <c r="K260" s="2">
        <f t="shared" si="42"/>
      </c>
    </row>
    <row r="261" spans="2:11" ht="11.25">
      <c r="B261" s="2">
        <f t="shared" si="33"/>
        <v>25.63999999999991</v>
      </c>
      <c r="C261" s="2">
        <f t="shared" si="34"/>
        <v>48342.43369734806</v>
      </c>
      <c r="D261" s="2">
        <f t="shared" si="35"/>
        <v>4.8342433697348067E-05</v>
      </c>
      <c r="E261" s="2">
        <f t="shared" si="36"/>
        <v>6201434952093.564</v>
      </c>
      <c r="F261" s="2">
        <f t="shared" si="37"/>
        <v>6.201434952093565</v>
      </c>
      <c r="G261" s="2">
        <f t="shared" si="38"/>
        <v>18.19614520262345</v>
      </c>
      <c r="H261" s="2">
        <f t="shared" si="39"/>
        <v>0.3209244058876004</v>
      </c>
      <c r="I261" s="2">
        <f t="shared" si="40"/>
        <v>0.053689578046884276</v>
      </c>
      <c r="J261" s="2">
        <f t="shared" si="41"/>
        <v>3</v>
      </c>
      <c r="K261" s="2">
        <f t="shared" si="42"/>
      </c>
    </row>
    <row r="262" spans="2:11" ht="11.25">
      <c r="B262" s="2">
        <f t="shared" si="33"/>
        <v>25.74999999999991</v>
      </c>
      <c r="C262" s="2">
        <f t="shared" si="34"/>
        <v>48135.92233009725</v>
      </c>
      <c r="D262" s="2">
        <f t="shared" si="35"/>
        <v>4.813592233009725E-05</v>
      </c>
      <c r="E262" s="2">
        <f t="shared" si="36"/>
        <v>6228040172246.853</v>
      </c>
      <c r="F262" s="2">
        <f t="shared" si="37"/>
        <v>6.228040172246852</v>
      </c>
      <c r="G262" s="2">
        <f t="shared" si="38"/>
        <v>18.274209788126125</v>
      </c>
      <c r="H262" s="2">
        <f t="shared" si="39"/>
        <v>0.2837216833788997</v>
      </c>
      <c r="I262" s="2">
        <f t="shared" si="40"/>
        <v>0.06753038581143879</v>
      </c>
      <c r="J262" s="2">
        <f t="shared" si="41"/>
        <v>3</v>
      </c>
      <c r="K262" s="2">
        <f t="shared" si="42"/>
      </c>
    </row>
    <row r="263" spans="2:11" ht="11.25">
      <c r="B263" s="2">
        <f t="shared" si="33"/>
        <v>25.85999999999991</v>
      </c>
      <c r="C263" s="2">
        <f t="shared" si="34"/>
        <v>47931.167826759636</v>
      </c>
      <c r="D263" s="2">
        <f t="shared" si="35"/>
        <v>4.7931167826759636E-05</v>
      </c>
      <c r="E263" s="2">
        <f t="shared" si="36"/>
        <v>6254645392400.141</v>
      </c>
      <c r="F263" s="2">
        <f t="shared" si="37"/>
        <v>6.254645392400141</v>
      </c>
      <c r="G263" s="2">
        <f t="shared" si="38"/>
        <v>18.3522743736288</v>
      </c>
      <c r="H263" s="2">
        <f t="shared" si="39"/>
        <v>0.24608676012229885</v>
      </c>
      <c r="I263" s="2">
        <f t="shared" si="40"/>
        <v>0.08753242926306673</v>
      </c>
      <c r="J263" s="2">
        <f t="shared" si="41"/>
        <v>3</v>
      </c>
      <c r="K263" s="2">
        <f t="shared" si="42"/>
      </c>
    </row>
    <row r="264" spans="2:11" ht="11.25">
      <c r="B264" s="2">
        <f t="shared" si="33"/>
        <v>25.96999999999991</v>
      </c>
      <c r="C264" s="2">
        <f t="shared" si="34"/>
        <v>47728.147862918915</v>
      </c>
      <c r="D264" s="2">
        <f t="shared" si="35"/>
        <v>4.772814786291892E-05</v>
      </c>
      <c r="E264" s="2">
        <f t="shared" si="36"/>
        <v>6281250612553.427</v>
      </c>
      <c r="F264" s="2">
        <f t="shared" si="37"/>
        <v>6.281250612553427</v>
      </c>
      <c r="G264" s="2">
        <f t="shared" si="38"/>
        <v>18.430338959131472</v>
      </c>
      <c r="H264" s="2">
        <f t="shared" si="39"/>
        <v>0.2080769663922575</v>
      </c>
      <c r="I264" s="2">
        <f t="shared" si="40"/>
        <v>0.11771955788879936</v>
      </c>
      <c r="J264" s="2">
        <f t="shared" si="41"/>
        <v>3</v>
      </c>
      <c r="K264" s="2">
        <f t="shared" si="42"/>
      </c>
    </row>
    <row r="265" spans="2:11" ht="11.25">
      <c r="B265" s="2">
        <f t="shared" si="33"/>
        <v>26.07999999999991</v>
      </c>
      <c r="C265" s="2">
        <f t="shared" si="34"/>
        <v>47526.84049079771</v>
      </c>
      <c r="D265" s="2">
        <f t="shared" si="35"/>
        <v>4.752684049079771E-05</v>
      </c>
      <c r="E265" s="2">
        <f t="shared" si="36"/>
        <v>6307855832706.715</v>
      </c>
      <c r="F265" s="2">
        <f t="shared" si="37"/>
        <v>6.307855832706715</v>
      </c>
      <c r="G265" s="2">
        <f t="shared" si="38"/>
        <v>18.508403544634145</v>
      </c>
      <c r="H265" s="2">
        <f t="shared" si="39"/>
        <v>0.16975020351334863</v>
      </c>
      <c r="I265" s="2">
        <f t="shared" si="40"/>
        <v>0.16563760863580348</v>
      </c>
      <c r="J265" s="2">
        <f t="shared" si="41"/>
        <v>3</v>
      </c>
      <c r="K265" s="2">
        <f t="shared" si="42"/>
      </c>
    </row>
    <row r="266" spans="2:11" ht="11.25">
      <c r="B266" s="2">
        <f t="shared" si="33"/>
        <v>26.18999999999991</v>
      </c>
      <c r="C266" s="2">
        <f t="shared" si="34"/>
        <v>47327.224131348004</v>
      </c>
      <c r="D266" s="2">
        <f t="shared" si="35"/>
        <v>4.7327224131348005E-05</v>
      </c>
      <c r="E266" s="2">
        <f t="shared" si="36"/>
        <v>6334461052860.002</v>
      </c>
      <c r="F266" s="2">
        <f t="shared" si="37"/>
        <v>6.334461052860002</v>
      </c>
      <c r="G266" s="2">
        <f t="shared" si="38"/>
        <v>18.586468130136822</v>
      </c>
      <c r="H266" s="2">
        <f t="shared" si="39"/>
        <v>0.1311648556576353</v>
      </c>
      <c r="I266" s="2">
        <f t="shared" si="40"/>
        <v>0.24589121318783394</v>
      </c>
      <c r="J266" s="2">
        <f t="shared" si="41"/>
        <v>3</v>
      </c>
      <c r="K266" s="2">
        <f t="shared" si="42"/>
      </c>
    </row>
    <row r="267" spans="2:11" ht="11.25">
      <c r="B267" s="2">
        <f t="shared" si="33"/>
        <v>26.29999999999991</v>
      </c>
      <c r="C267" s="2">
        <f t="shared" si="34"/>
        <v>47129.27756654009</v>
      </c>
      <c r="D267" s="2">
        <f t="shared" si="35"/>
        <v>4.7129277566540094E-05</v>
      </c>
      <c r="E267" s="2">
        <f t="shared" si="36"/>
        <v>6361066273013.289</v>
      </c>
      <c r="F267" s="2">
        <f t="shared" si="37"/>
        <v>6.3610662730132885</v>
      </c>
      <c r="G267" s="2">
        <f t="shared" si="38"/>
        <v>18.664532715639496</v>
      </c>
      <c r="H267" s="2">
        <f t="shared" si="39"/>
        <v>0.09237970090652353</v>
      </c>
      <c r="I267" s="2">
        <f t="shared" si="40"/>
        <v>0.3852888051914625</v>
      </c>
      <c r="J267" s="2">
        <f t="shared" si="41"/>
        <v>3</v>
      </c>
      <c r="K267" s="2">
        <f t="shared" si="42"/>
      </c>
    </row>
    <row r="268" spans="2:11" ht="11.25">
      <c r="B268" s="2">
        <f t="shared" si="33"/>
        <v>26.409999999999908</v>
      </c>
      <c r="C268" s="2">
        <f t="shared" si="34"/>
        <v>46932.979931844166</v>
      </c>
      <c r="D268" s="2">
        <f t="shared" si="35"/>
        <v>4.693297993184417E-05</v>
      </c>
      <c r="E268" s="2">
        <f t="shared" si="36"/>
        <v>6387671493166.576</v>
      </c>
      <c r="F268" s="2">
        <f t="shared" si="37"/>
        <v>6.387671493166576</v>
      </c>
      <c r="G268" s="2">
        <f t="shared" si="38"/>
        <v>18.742597301142165</v>
      </c>
      <c r="H268" s="2">
        <f t="shared" si="39"/>
        <v>0.05345382171254665</v>
      </c>
      <c r="I268" s="2">
        <f t="shared" si="40"/>
        <v>0.6127120509202661</v>
      </c>
      <c r="J268" s="2">
        <f t="shared" si="41"/>
        <v>3</v>
      </c>
      <c r="K268" s="2">
        <f t="shared" si="42"/>
      </c>
    </row>
    <row r="269" spans="2:11" ht="11.25">
      <c r="B269" s="2">
        <f t="shared" si="33"/>
        <v>26.519999999999907</v>
      </c>
      <c r="C269" s="2">
        <f t="shared" si="34"/>
        <v>46738.31070889911</v>
      </c>
      <c r="D269" s="2">
        <f t="shared" si="35"/>
        <v>4.673831070889911E-05</v>
      </c>
      <c r="E269" s="2">
        <f t="shared" si="36"/>
        <v>6414276713319.864</v>
      </c>
      <c r="F269" s="2">
        <f t="shared" si="37"/>
        <v>6.414276713319864</v>
      </c>
      <c r="G269" s="2">
        <f t="shared" si="38"/>
        <v>18.820661886644846</v>
      </c>
      <c r="H269" s="2">
        <f t="shared" si="39"/>
        <v>0.014446514897498498</v>
      </c>
      <c r="I269" s="2">
        <f t="shared" si="40"/>
        <v>0.8455915024832893</v>
      </c>
      <c r="J269" s="2">
        <f t="shared" si="41"/>
        <v>4</v>
      </c>
      <c r="K269" s="2">
        <f t="shared" si="42"/>
        <v>4</v>
      </c>
    </row>
    <row r="270" spans="2:11" ht="11.25">
      <c r="B270" s="2">
        <f t="shared" si="33"/>
        <v>26.629999999999907</v>
      </c>
      <c r="C270" s="2">
        <f t="shared" si="34"/>
        <v>46545.24971836291</v>
      </c>
      <c r="D270" s="2">
        <f t="shared" si="35"/>
        <v>4.6545249718362913E-05</v>
      </c>
      <c r="E270" s="2">
        <f t="shared" si="36"/>
        <v>6440881933473.152</v>
      </c>
      <c r="F270" s="2">
        <f t="shared" si="37"/>
        <v>6.440881933473152</v>
      </c>
      <c r="G270" s="2">
        <f t="shared" si="38"/>
        <v>18.89872647214752</v>
      </c>
      <c r="H270" s="2">
        <f t="shared" si="39"/>
        <v>-0.024582798675961304</v>
      </c>
      <c r="I270" s="2">
        <f t="shared" si="40"/>
        <v>0.8001653188847312</v>
      </c>
      <c r="J270" s="2">
        <f t="shared" si="41"/>
        <v>4</v>
      </c>
      <c r="K270" s="2">
        <f t="shared" si="42"/>
      </c>
    </row>
    <row r="271" spans="2:11" ht="11.25">
      <c r="B271" s="2">
        <f t="shared" si="33"/>
        <v>26.739999999999906</v>
      </c>
      <c r="C271" s="2">
        <f t="shared" si="34"/>
        <v>46353.77711293958</v>
      </c>
      <c r="D271" s="2">
        <f t="shared" si="35"/>
        <v>4.635377711293958E-05</v>
      </c>
      <c r="E271" s="2">
        <f t="shared" si="36"/>
        <v>6467487153626.439</v>
      </c>
      <c r="F271" s="2">
        <f t="shared" si="37"/>
        <v>6.467487153626439</v>
      </c>
      <c r="G271" s="2">
        <f t="shared" si="38"/>
        <v>18.976791057650193</v>
      </c>
      <c r="H271" s="2">
        <f t="shared" si="39"/>
        <v>-0.06357466462170815</v>
      </c>
      <c r="I271" s="2">
        <f t="shared" si="40"/>
        <v>0.5455263750298727</v>
      </c>
      <c r="J271" s="2">
        <f t="shared" si="41"/>
        <v>4</v>
      </c>
      <c r="K271" s="2">
        <f t="shared" si="42"/>
      </c>
    </row>
    <row r="272" spans="2:11" ht="11.25">
      <c r="B272" s="2">
        <f t="shared" si="33"/>
        <v>26.849999999999905</v>
      </c>
      <c r="C272" s="2">
        <f t="shared" si="34"/>
        <v>46163.87337057744</v>
      </c>
      <c r="D272" s="2">
        <f t="shared" si="35"/>
        <v>4.616387337057744E-05</v>
      </c>
      <c r="E272" s="2">
        <f t="shared" si="36"/>
        <v>6494092373779.728</v>
      </c>
      <c r="F272" s="2">
        <f t="shared" si="37"/>
        <v>6.494092373779727</v>
      </c>
      <c r="G272" s="2">
        <f t="shared" si="38"/>
        <v>19.054855643152873</v>
      </c>
      <c r="H272" s="2">
        <f t="shared" si="39"/>
        <v>-0.10246968559857958</v>
      </c>
      <c r="I272" s="2">
        <f t="shared" si="40"/>
        <v>0.3414016168841959</v>
      </c>
      <c r="J272" s="2">
        <f t="shared" si="41"/>
        <v>4</v>
      </c>
      <c r="K272" s="2">
        <f t="shared" si="42"/>
      </c>
    </row>
    <row r="273" spans="2:11" ht="11.25">
      <c r="B273" s="2">
        <f t="shared" si="33"/>
        <v>26.959999999999905</v>
      </c>
      <c r="C273" s="2">
        <f t="shared" si="34"/>
        <v>45975.51928783399</v>
      </c>
      <c r="D273" s="2">
        <f t="shared" si="35"/>
        <v>4.597551928783399E-05</v>
      </c>
      <c r="E273" s="2">
        <f t="shared" si="36"/>
        <v>6520697593933.015</v>
      </c>
      <c r="F273" s="2">
        <f t="shared" si="37"/>
        <v>6.520697593933015</v>
      </c>
      <c r="G273" s="2">
        <f t="shared" si="38"/>
        <v>19.132920228655543</v>
      </c>
      <c r="H273" s="2">
        <f t="shared" si="39"/>
        <v>-0.14120861179190453</v>
      </c>
      <c r="I273" s="2">
        <f t="shared" si="40"/>
        <v>0.22069721647989293</v>
      </c>
      <c r="J273" s="2">
        <f t="shared" si="41"/>
        <v>4</v>
      </c>
      <c r="K273" s="2">
        <f t="shared" si="42"/>
      </c>
    </row>
    <row r="274" spans="2:11" ht="11.25">
      <c r="B274" s="2">
        <f t="shared" si="33"/>
        <v>27.069999999999904</v>
      </c>
      <c r="C274" s="2">
        <f t="shared" si="34"/>
        <v>45788.69597340245</v>
      </c>
      <c r="D274" s="2">
        <f t="shared" si="35"/>
        <v>4.5788695973402454E-05</v>
      </c>
      <c r="E274" s="2">
        <f t="shared" si="36"/>
        <v>6547302814086.302</v>
      </c>
      <c r="F274" s="2">
        <f t="shared" si="37"/>
        <v>6.547302814086302</v>
      </c>
      <c r="G274" s="2">
        <f t="shared" si="38"/>
        <v>19.210984814158216</v>
      </c>
      <c r="H274" s="2">
        <f t="shared" si="39"/>
        <v>-0.17973243117034204</v>
      </c>
      <c r="I274" s="2">
        <f t="shared" si="40"/>
        <v>0.15084517311617202</v>
      </c>
      <c r="J274" s="2">
        <f t="shared" si="41"/>
        <v>4</v>
      </c>
      <c r="K274" s="2">
        <f t="shared" si="42"/>
      </c>
    </row>
    <row r="275" spans="2:11" ht="11.25">
      <c r="B275" s="2">
        <f t="shared" si="33"/>
        <v>27.179999999999904</v>
      </c>
      <c r="C275" s="2">
        <f t="shared" si="34"/>
        <v>45603.384841795596</v>
      </c>
      <c r="D275" s="2">
        <f t="shared" si="35"/>
        <v>4.56033848417956E-05</v>
      </c>
      <c r="E275" s="2">
        <f t="shared" si="36"/>
        <v>6573908034239.589</v>
      </c>
      <c r="F275" s="2">
        <f t="shared" si="37"/>
        <v>6.573908034239588</v>
      </c>
      <c r="G275" s="2">
        <f t="shared" si="38"/>
        <v>19.28904939966089</v>
      </c>
      <c r="H275" s="2">
        <f t="shared" si="39"/>
        <v>-0.21798245938044547</v>
      </c>
      <c r="I275" s="2">
        <f t="shared" si="40"/>
        <v>0.10856609634549333</v>
      </c>
      <c r="J275" s="2">
        <f t="shared" si="41"/>
        <v>4</v>
      </c>
      <c r="K275" s="2">
        <f t="shared" si="42"/>
      </c>
    </row>
    <row r="276" spans="2:11" ht="11.25">
      <c r="B276" s="2">
        <f t="shared" si="33"/>
        <v>27.289999999999903</v>
      </c>
      <c r="C276" s="2">
        <f t="shared" si="34"/>
        <v>45419.56760718228</v>
      </c>
      <c r="D276" s="2">
        <f t="shared" si="35"/>
        <v>4.5419567607182284E-05</v>
      </c>
      <c r="E276" s="2">
        <f t="shared" si="36"/>
        <v>6600513254392.876</v>
      </c>
      <c r="F276" s="2">
        <f t="shared" si="37"/>
        <v>6.600513254392876</v>
      </c>
      <c r="G276" s="2">
        <f t="shared" si="38"/>
        <v>19.367113985163563</v>
      </c>
      <c r="H276" s="2">
        <f t="shared" si="39"/>
        <v>-0.2559004291421014</v>
      </c>
      <c r="I276" s="2">
        <f t="shared" si="40"/>
        <v>0.08156364487308065</v>
      </c>
      <c r="J276" s="2">
        <f t="shared" si="41"/>
        <v>4</v>
      </c>
      <c r="K276" s="2">
        <f t="shared" si="42"/>
      </c>
    </row>
    <row r="277" spans="2:11" ht="11.25">
      <c r="B277" s="2">
        <f t="shared" si="33"/>
        <v>27.399999999999903</v>
      </c>
      <c r="C277" s="2">
        <f t="shared" si="34"/>
        <v>45237.22627737242</v>
      </c>
      <c r="D277" s="2">
        <f t="shared" si="35"/>
        <v>4.523722627737242E-05</v>
      </c>
      <c r="E277" s="2">
        <f t="shared" si="36"/>
        <v>6627118474546.164</v>
      </c>
      <c r="F277" s="2">
        <f t="shared" si="37"/>
        <v>6.6271184745461635</v>
      </c>
      <c r="G277" s="2">
        <f t="shared" si="38"/>
        <v>19.445178570666243</v>
      </c>
      <c r="H277" s="2">
        <f t="shared" si="39"/>
        <v>-0.29342857900862107</v>
      </c>
      <c r="I277" s="2">
        <f t="shared" si="40"/>
        <v>0.06345621796874122</v>
      </c>
      <c r="J277" s="2">
        <f t="shared" si="41"/>
        <v>4</v>
      </c>
      <c r="K277" s="2">
        <f t="shared" si="42"/>
      </c>
    </row>
    <row r="278" spans="2:11" ht="11.25">
      <c r="B278" s="2">
        <f t="shared" si="33"/>
        <v>27.509999999999902</v>
      </c>
      <c r="C278" s="2">
        <f t="shared" si="34"/>
        <v>45056.34314794636</v>
      </c>
      <c r="D278" s="2">
        <f t="shared" si="35"/>
        <v>4.505634314794636E-05</v>
      </c>
      <c r="E278" s="2">
        <f t="shared" si="36"/>
        <v>6653723694699.452</v>
      </c>
      <c r="F278" s="2">
        <f t="shared" si="37"/>
        <v>6.653723694699452</v>
      </c>
      <c r="G278" s="2">
        <f t="shared" si="38"/>
        <v>19.523243156168917</v>
      </c>
      <c r="H278" s="2">
        <f t="shared" si="39"/>
        <v>-0.3305097413562669</v>
      </c>
      <c r="I278" s="2">
        <f t="shared" si="40"/>
        <v>0.05079941223781762</v>
      </c>
      <c r="J278" s="2">
        <f t="shared" si="41"/>
        <v>4</v>
      </c>
      <c r="K278" s="2">
        <f t="shared" si="42"/>
      </c>
    </row>
    <row r="279" spans="2:11" ht="11.25">
      <c r="B279" s="2">
        <f t="shared" si="33"/>
        <v>27.6199999999999</v>
      </c>
      <c r="C279" s="2">
        <f t="shared" si="34"/>
        <v>44876.90079652442</v>
      </c>
      <c r="D279" s="2">
        <f t="shared" si="35"/>
        <v>4.487690079652442E-05</v>
      </c>
      <c r="E279" s="2">
        <f t="shared" si="36"/>
        <v>6680328914852.739</v>
      </c>
      <c r="F279" s="2">
        <f t="shared" si="37"/>
        <v>6.680328914852739</v>
      </c>
      <c r="G279" s="2">
        <f t="shared" si="38"/>
        <v>19.60130774167159</v>
      </c>
      <c r="H279" s="2">
        <f t="shared" si="39"/>
        <v>-0.3670874294692267</v>
      </c>
      <c r="I279" s="2">
        <f t="shared" si="40"/>
        <v>0.0416396713667681</v>
      </c>
      <c r="J279" s="2">
        <f t="shared" si="41"/>
        <v>4</v>
      </c>
      <c r="K279" s="2">
        <f t="shared" si="42"/>
      </c>
    </row>
    <row r="280" spans="2:11" ht="11.25">
      <c r="B280" s="2">
        <f t="shared" si="33"/>
        <v>27.7299999999999</v>
      </c>
      <c r="C280" s="2">
        <f t="shared" si="34"/>
        <v>44698.88207717289</v>
      </c>
      <c r="D280" s="2">
        <f t="shared" si="35"/>
        <v>4.46988820771729E-05</v>
      </c>
      <c r="E280" s="2">
        <f t="shared" si="36"/>
        <v>6706934135006.026</v>
      </c>
      <c r="F280" s="2">
        <f t="shared" si="37"/>
        <v>6.706934135006026</v>
      </c>
      <c r="G280" s="2">
        <f t="shared" si="38"/>
        <v>19.679372327174264</v>
      </c>
      <c r="H280" s="2">
        <f t="shared" si="39"/>
        <v>-0.40310592358730923</v>
      </c>
      <c r="I280" s="2">
        <f t="shared" si="40"/>
        <v>0.03481482247682047</v>
      </c>
      <c r="J280" s="2">
        <f t="shared" si="41"/>
        <v>4</v>
      </c>
      <c r="K280" s="2">
        <f t="shared" si="42"/>
      </c>
    </row>
    <row r="281" spans="2:11" ht="11.25">
      <c r="B281" s="2">
        <f t="shared" si="33"/>
        <v>27.8399999999999</v>
      </c>
      <c r="C281" s="2">
        <f t="shared" si="34"/>
        <v>44522.27011494269</v>
      </c>
      <c r="D281" s="2">
        <f t="shared" si="35"/>
        <v>4.4522270114942686E-05</v>
      </c>
      <c r="E281" s="2">
        <f t="shared" si="36"/>
        <v>6733539355159.314</v>
      </c>
      <c r="F281" s="2">
        <f t="shared" si="37"/>
        <v>6.733539355159314</v>
      </c>
      <c r="G281" s="2">
        <f t="shared" si="38"/>
        <v>19.75743691267694</v>
      </c>
      <c r="H281" s="2">
        <f t="shared" si="39"/>
        <v>-0.43851035578533415</v>
      </c>
      <c r="I281" s="2">
        <f t="shared" si="40"/>
        <v>0.029603221418740895</v>
      </c>
      <c r="J281" s="2">
        <f t="shared" si="41"/>
        <v>4</v>
      </c>
      <c r="K281" s="2">
        <f t="shared" si="42"/>
      </c>
    </row>
    <row r="282" spans="2:11" ht="11.25">
      <c r="B282" s="2">
        <f t="shared" si="33"/>
        <v>27.9499999999999</v>
      </c>
      <c r="C282" s="2">
        <f t="shared" si="34"/>
        <v>44347.04830053683</v>
      </c>
      <c r="D282" s="2">
        <f t="shared" si="35"/>
        <v>4.434704830053683E-05</v>
      </c>
      <c r="E282" s="2">
        <f t="shared" si="36"/>
        <v>6760144575312.603</v>
      </c>
      <c r="F282" s="2">
        <f t="shared" si="37"/>
        <v>6.760144575312602</v>
      </c>
      <c r="G282" s="2">
        <f t="shared" si="38"/>
        <v>19.835501498179617</v>
      </c>
      <c r="H282" s="2">
        <f t="shared" si="39"/>
        <v>-0.47324679355488947</v>
      </c>
      <c r="I282" s="2">
        <f t="shared" si="40"/>
        <v>0.025539595765931948</v>
      </c>
      <c r="J282" s="2">
        <f t="shared" si="41"/>
        <v>4</v>
      </c>
      <c r="K282" s="2">
        <f t="shared" si="42"/>
      </c>
    </row>
    <row r="283" spans="2:11" ht="11.25">
      <c r="B283" s="2">
        <f t="shared" si="33"/>
        <v>28.0599999999999</v>
      </c>
      <c r="C283" s="2">
        <f t="shared" si="34"/>
        <v>44173.20028510351</v>
      </c>
      <c r="D283" s="2">
        <f t="shared" si="35"/>
        <v>4.417320028510351E-05</v>
      </c>
      <c r="E283" s="2">
        <f t="shared" si="36"/>
        <v>6786749795465.889</v>
      </c>
      <c r="F283" s="2">
        <f t="shared" si="37"/>
        <v>6.786749795465888</v>
      </c>
      <c r="G283" s="2">
        <f t="shared" si="38"/>
        <v>19.913566083682287</v>
      </c>
      <c r="H283" s="2">
        <f t="shared" si="39"/>
        <v>-0.5072623219611506</v>
      </c>
      <c r="I283" s="2">
        <f t="shared" si="40"/>
        <v>0.022313957114918574</v>
      </c>
      <c r="J283" s="2">
        <f t="shared" si="41"/>
        <v>4</v>
      </c>
      <c r="K283" s="2">
        <f t="shared" si="42"/>
      </c>
    </row>
    <row r="284" spans="2:11" ht="11.25">
      <c r="B284" s="2">
        <f t="shared" si="33"/>
        <v>28.1699999999999</v>
      </c>
      <c r="C284" s="2">
        <f t="shared" si="34"/>
        <v>44000.709975151025</v>
      </c>
      <c r="D284" s="2">
        <f t="shared" si="35"/>
        <v>4.400070997515103E-05</v>
      </c>
      <c r="E284" s="2">
        <f t="shared" si="36"/>
        <v>6813355015619.177</v>
      </c>
      <c r="F284" s="2">
        <f t="shared" si="37"/>
        <v>6.813355015619177</v>
      </c>
      <c r="G284" s="2">
        <f t="shared" si="38"/>
        <v>19.991630669184964</v>
      </c>
      <c r="H284" s="2">
        <f t="shared" si="39"/>
        <v>-0.5405051242496115</v>
      </c>
      <c r="I284" s="2">
        <f t="shared" si="40"/>
        <v>0.019713767624824866</v>
      </c>
      <c r="J284" s="2">
        <f t="shared" si="41"/>
        <v>4</v>
      </c>
      <c r="K284" s="2">
        <f t="shared" si="42"/>
      </c>
    </row>
    <row r="285" spans="2:11" ht="11.25">
      <c r="B285" s="2">
        <f aca="true" t="shared" si="43" ref="B285:B348">B284+$C$12</f>
        <v>28.279999999999898</v>
      </c>
      <c r="C285" s="2">
        <f aca="true" t="shared" si="44" ref="C285:C348">1000*1239.5/B285</f>
        <v>43829.561527581485</v>
      </c>
      <c r="D285" s="2">
        <f aca="true" t="shared" si="45" ref="D285:D348">C285*0.000000001</f>
        <v>4.382956152758149E-05</v>
      </c>
      <c r="E285" s="2">
        <f aca="true" t="shared" si="46" ref="E285:E348">$C$2/D285</f>
        <v>6839960235772.464</v>
      </c>
      <c r="F285" s="2">
        <f aca="true" t="shared" si="47" ref="F285:F348">E285*0.000000000001</f>
        <v>6.839960235772463</v>
      </c>
      <c r="G285" s="2">
        <f aca="true" t="shared" si="48" ref="G285:G348">4*PI()*$H$18*$G$23*E285*COS($I$23)/$C$2</f>
        <v>20.069695254687634</v>
      </c>
      <c r="H285" s="2">
        <f aca="true" t="shared" si="49" ref="H285:H348">SIN(G285/2)</f>
        <v>-0.5729245607798962</v>
      </c>
      <c r="I285" s="2">
        <f aca="true" t="shared" si="50" ref="I285:I348">$B$23*$C$23/((1-$D$23)^2+4*$D$23*H285^2)</f>
        <v>0.017589594269710733</v>
      </c>
      <c r="J285" s="2">
        <f aca="true" t="shared" si="51" ref="J285:J348">IF(AND(I286&lt;I285,I285&gt;I284),J284+1,J284)</f>
        <v>4</v>
      </c>
      <c r="K285" s="2">
        <f aca="true" t="shared" si="52" ref="K285:K348">IF(J285&lt;&gt;J284,J285,"")</f>
      </c>
    </row>
    <row r="286" spans="2:11" ht="11.25">
      <c r="B286" s="2">
        <f t="shared" si="43"/>
        <v>28.389999999999898</v>
      </c>
      <c r="C286" s="2">
        <f t="shared" si="44"/>
        <v>43659.73934483989</v>
      </c>
      <c r="D286" s="2">
        <f t="shared" si="45"/>
        <v>4.365973934483989E-05</v>
      </c>
      <c r="E286" s="2">
        <f t="shared" si="46"/>
        <v>6866565455925.752</v>
      </c>
      <c r="F286" s="2">
        <f t="shared" si="47"/>
        <v>6.866565455925752</v>
      </c>
      <c r="G286" s="2">
        <f t="shared" si="48"/>
        <v>20.147759840190314</v>
      </c>
      <c r="H286" s="2">
        <f t="shared" si="49"/>
        <v>-0.6044712461664888</v>
      </c>
      <c r="I286" s="2">
        <f t="shared" si="50"/>
        <v>0.01583401902713457</v>
      </c>
      <c r="J286" s="2">
        <f t="shared" si="51"/>
        <v>4</v>
      </c>
      <c r="K286" s="2">
        <f t="shared" si="52"/>
      </c>
    </row>
    <row r="287" spans="2:11" ht="11.25">
      <c r="B287" s="2">
        <f t="shared" si="43"/>
        <v>28.499999999999897</v>
      </c>
      <c r="C287" s="2">
        <f t="shared" si="44"/>
        <v>43491.228070175595</v>
      </c>
      <c r="D287" s="2">
        <f t="shared" si="45"/>
        <v>4.34912280701756E-05</v>
      </c>
      <c r="E287" s="2">
        <f t="shared" si="46"/>
        <v>6893170676079.038</v>
      </c>
      <c r="F287" s="2">
        <f t="shared" si="47"/>
        <v>6.893170676079038</v>
      </c>
      <c r="G287" s="2">
        <f t="shared" si="48"/>
        <v>20.225824425692984</v>
      </c>
      <c r="H287" s="2">
        <f t="shared" si="49"/>
        <v>-0.635097124508769</v>
      </c>
      <c r="I287" s="2">
        <f t="shared" si="50"/>
        <v>0.014368296609871857</v>
      </c>
      <c r="J287" s="2">
        <f t="shared" si="51"/>
        <v>4</v>
      </c>
      <c r="K287" s="2">
        <f t="shared" si="52"/>
      </c>
    </row>
    <row r="288" spans="2:11" ht="11.25">
      <c r="B288" s="2">
        <f t="shared" si="43"/>
        <v>28.609999999999896</v>
      </c>
      <c r="C288" s="2">
        <f t="shared" si="44"/>
        <v>43324.01258301309</v>
      </c>
      <c r="D288" s="2">
        <f t="shared" si="45"/>
        <v>4.3324012583013096E-05</v>
      </c>
      <c r="E288" s="2">
        <f t="shared" si="46"/>
        <v>6919775896232.325</v>
      </c>
      <c r="F288" s="2">
        <f t="shared" si="47"/>
        <v>6.919775896232325</v>
      </c>
      <c r="G288" s="2">
        <f t="shared" si="48"/>
        <v>20.303889011195658</v>
      </c>
      <c r="H288" s="2">
        <f t="shared" si="49"/>
        <v>-0.6647555425958666</v>
      </c>
      <c r="I288" s="2">
        <f t="shared" si="50"/>
        <v>0.013133685310443023</v>
      </c>
      <c r="J288" s="2">
        <f t="shared" si="51"/>
        <v>4</v>
      </c>
      <c r="K288" s="2">
        <f t="shared" si="52"/>
      </c>
    </row>
    <row r="289" spans="2:11" ht="11.25">
      <c r="B289" s="2">
        <f t="shared" si="43"/>
        <v>28.719999999999896</v>
      </c>
      <c r="C289" s="2">
        <f t="shared" si="44"/>
        <v>43158.07799442913</v>
      </c>
      <c r="D289" s="2">
        <f t="shared" si="45"/>
        <v>4.315807799442913E-05</v>
      </c>
      <c r="E289" s="2">
        <f t="shared" si="46"/>
        <v>6946381116385.614</v>
      </c>
      <c r="F289" s="2">
        <f t="shared" si="47"/>
        <v>6.946381116385614</v>
      </c>
      <c r="G289" s="2">
        <f t="shared" si="48"/>
        <v>20.381953596698338</v>
      </c>
      <c r="H289" s="2">
        <f t="shared" si="49"/>
        <v>-0.693401320974714</v>
      </c>
      <c r="I289" s="2">
        <f t="shared" si="50"/>
        <v>0.012085677739292026</v>
      </c>
      <c r="J289" s="2">
        <f t="shared" si="51"/>
        <v>4</v>
      </c>
      <c r="K289" s="2">
        <f t="shared" si="52"/>
      </c>
    </row>
    <row r="290" spans="2:11" ht="11.25">
      <c r="B290" s="2">
        <f t="shared" si="43"/>
        <v>28.829999999999895</v>
      </c>
      <c r="C290" s="2">
        <f t="shared" si="44"/>
        <v>42993.40964273342</v>
      </c>
      <c r="D290" s="2">
        <f t="shared" si="45"/>
        <v>4.2993409642733424E-05</v>
      </c>
      <c r="E290" s="2">
        <f t="shared" si="46"/>
        <v>6972986336538.901</v>
      </c>
      <c r="F290" s="2">
        <f t="shared" si="47"/>
        <v>6.972986336538901</v>
      </c>
      <c r="G290" s="2">
        <f t="shared" si="48"/>
        <v>20.460018182201008</v>
      </c>
      <c r="H290" s="2">
        <f t="shared" si="49"/>
        <v>-0.720990822773099</v>
      </c>
      <c r="I290" s="2">
        <f t="shared" si="50"/>
        <v>0.011190077804277224</v>
      </c>
      <c r="J290" s="2">
        <f t="shared" si="51"/>
        <v>4</v>
      </c>
      <c r="K290" s="2">
        <f t="shared" si="52"/>
      </c>
    </row>
    <row r="291" spans="2:11" ht="11.25">
      <c r="B291" s="2">
        <f t="shared" si="43"/>
        <v>28.939999999999895</v>
      </c>
      <c r="C291" s="2">
        <f t="shared" si="44"/>
        <v>42829.99308915012</v>
      </c>
      <c r="D291" s="2">
        <f t="shared" si="45"/>
        <v>4.2829993089150125E-05</v>
      </c>
      <c r="E291" s="2">
        <f t="shared" si="46"/>
        <v>6999591556692.188</v>
      </c>
      <c r="F291" s="2">
        <f t="shared" si="47"/>
        <v>6.999591556692188</v>
      </c>
      <c r="G291" s="2">
        <f t="shared" si="48"/>
        <v>20.538082767703685</v>
      </c>
      <c r="H291" s="2">
        <f t="shared" si="49"/>
        <v>-0.7474820201728879</v>
      </c>
      <c r="I291" s="2">
        <f t="shared" si="50"/>
        <v>0.010420280694695656</v>
      </c>
      <c r="J291" s="2">
        <f t="shared" si="51"/>
        <v>4</v>
      </c>
      <c r="K291" s="2">
        <f t="shared" si="52"/>
      </c>
    </row>
    <row r="292" spans="2:11" ht="11.25">
      <c r="B292" s="2">
        <f t="shared" si="43"/>
        <v>29.049999999999894</v>
      </c>
      <c r="C292" s="2">
        <f t="shared" si="44"/>
        <v>42667.8141135974</v>
      </c>
      <c r="D292" s="2">
        <f t="shared" si="45"/>
        <v>4.26678141135974E-05</v>
      </c>
      <c r="E292" s="2">
        <f t="shared" si="46"/>
        <v>7026196776845.477</v>
      </c>
      <c r="F292" s="2">
        <f t="shared" si="47"/>
        <v>7.0261967768454765</v>
      </c>
      <c r="G292" s="2">
        <f t="shared" si="48"/>
        <v>20.61614735320636</v>
      </c>
      <c r="H292" s="2">
        <f t="shared" si="49"/>
        <v>-0.7728345584320905</v>
      </c>
      <c r="I292" s="2">
        <f t="shared" si="50"/>
        <v>0.009755353419997097</v>
      </c>
      <c r="J292" s="2">
        <f t="shared" si="51"/>
        <v>4</v>
      </c>
      <c r="K292" s="2">
        <f t="shared" si="52"/>
      </c>
    </row>
    <row r="293" spans="2:11" ht="11.25">
      <c r="B293" s="2">
        <f t="shared" si="43"/>
        <v>29.159999999999894</v>
      </c>
      <c r="C293" s="2">
        <f t="shared" si="44"/>
        <v>42506.85871056257</v>
      </c>
      <c r="D293" s="2">
        <f t="shared" si="45"/>
        <v>4.250685871056257E-05</v>
      </c>
      <c r="E293" s="2">
        <f t="shared" si="46"/>
        <v>7052801996998.764</v>
      </c>
      <c r="F293" s="2">
        <f t="shared" si="47"/>
        <v>7.052801996998763</v>
      </c>
      <c r="G293" s="2">
        <f t="shared" si="48"/>
        <v>20.69421193870903</v>
      </c>
      <c r="H293" s="2">
        <f t="shared" si="49"/>
        <v>-0.7970098173583164</v>
      </c>
      <c r="I293" s="2">
        <f t="shared" si="50"/>
        <v>0.009178658408372467</v>
      </c>
      <c r="J293" s="2">
        <f t="shared" si="51"/>
        <v>4</v>
      </c>
      <c r="K293" s="2">
        <f t="shared" si="52"/>
      </c>
    </row>
    <row r="294" spans="2:11" ht="11.25">
      <c r="B294" s="2">
        <f t="shared" si="43"/>
        <v>29.269999999999893</v>
      </c>
      <c r="C294" s="2">
        <f t="shared" si="44"/>
        <v>42347.113085070196</v>
      </c>
      <c r="D294" s="2">
        <f t="shared" si="45"/>
        <v>4.23471130850702E-05</v>
      </c>
      <c r="E294" s="2">
        <f t="shared" si="46"/>
        <v>7079407217152.051</v>
      </c>
      <c r="F294" s="2">
        <f t="shared" si="47"/>
        <v>7.079407217152051</v>
      </c>
      <c r="G294" s="2">
        <f t="shared" si="48"/>
        <v>20.77227652421171</v>
      </c>
      <c r="H294" s="2">
        <f t="shared" si="49"/>
        <v>-0.8199709701399418</v>
      </c>
      <c r="I294" s="2">
        <f t="shared" si="50"/>
        <v>0.008676852015173014</v>
      </c>
      <c r="J294" s="2">
        <f t="shared" si="51"/>
        <v>4</v>
      </c>
      <c r="K294" s="2">
        <f t="shared" si="52"/>
      </c>
    </row>
    <row r="295" spans="2:11" ht="11.25">
      <c r="B295" s="2">
        <f t="shared" si="43"/>
        <v>29.379999999999892</v>
      </c>
      <c r="C295" s="2">
        <f t="shared" si="44"/>
        <v>42188.5636487408</v>
      </c>
      <c r="D295" s="2">
        <f t="shared" si="45"/>
        <v>4.21885636487408E-05</v>
      </c>
      <c r="E295" s="2">
        <f t="shared" si="46"/>
        <v>7106012437305.338</v>
      </c>
      <c r="F295" s="2">
        <f t="shared" si="47"/>
        <v>7.1060124373053375</v>
      </c>
      <c r="G295" s="2">
        <f t="shared" si="48"/>
        <v>20.85034110971438</v>
      </c>
      <c r="H295" s="2">
        <f t="shared" si="49"/>
        <v>-0.841683039445351</v>
      </c>
      <c r="I295" s="2">
        <f t="shared" si="50"/>
        <v>0.008239146062497156</v>
      </c>
      <c r="J295" s="2">
        <f t="shared" si="51"/>
        <v>4</v>
      </c>
      <c r="K295" s="2">
        <f t="shared" si="52"/>
      </c>
    </row>
    <row r="296" spans="2:11" ht="11.25">
      <c r="B296" s="2">
        <f t="shared" si="43"/>
        <v>29.489999999999892</v>
      </c>
      <c r="C296" s="2">
        <f t="shared" si="44"/>
        <v>42031.19701593776</v>
      </c>
      <c r="D296" s="2">
        <f t="shared" si="45"/>
        <v>4.203119701593776E-05</v>
      </c>
      <c r="E296" s="2">
        <f t="shared" si="46"/>
        <v>7132617657458.626</v>
      </c>
      <c r="F296" s="2">
        <f t="shared" si="47"/>
        <v>7.132617657458626</v>
      </c>
      <c r="G296" s="2">
        <f t="shared" si="48"/>
        <v>20.928405695217055</v>
      </c>
      <c r="H296" s="2">
        <f t="shared" si="49"/>
        <v>-0.8621129507048481</v>
      </c>
      <c r="I296" s="2">
        <f t="shared" si="50"/>
        <v>0.007856756683075025</v>
      </c>
      <c r="J296" s="2">
        <f t="shared" si="51"/>
        <v>4</v>
      </c>
      <c r="K296" s="2">
        <f t="shared" si="52"/>
      </c>
    </row>
    <row r="297" spans="2:11" ht="11.25">
      <c r="B297" s="2">
        <f t="shared" si="43"/>
        <v>29.59999999999989</v>
      </c>
      <c r="C297" s="2">
        <f t="shared" si="44"/>
        <v>41875.00000000015</v>
      </c>
      <c r="D297" s="2">
        <f t="shared" si="45"/>
        <v>4.187500000000016E-05</v>
      </c>
      <c r="E297" s="2">
        <f t="shared" si="46"/>
        <v>7159222877611.913</v>
      </c>
      <c r="F297" s="2">
        <f t="shared" si="47"/>
        <v>7.159222877611913</v>
      </c>
      <c r="G297" s="2">
        <f t="shared" si="48"/>
        <v>21.006470280719732</v>
      </c>
      <c r="H297" s="2">
        <f t="shared" si="49"/>
        <v>-0.8812295824940097</v>
      </c>
      <c r="I297" s="2">
        <f t="shared" si="50"/>
        <v>0.007522488396534617</v>
      </c>
      <c r="J297" s="2">
        <f t="shared" si="51"/>
        <v>4</v>
      </c>
      <c r="K297" s="2">
        <f t="shared" si="52"/>
      </c>
    </row>
    <row r="298" spans="2:11" ht="11.25">
      <c r="B298" s="2">
        <f t="shared" si="43"/>
        <v>29.70999999999989</v>
      </c>
      <c r="C298" s="2">
        <f t="shared" si="44"/>
        <v>41719.95960955923</v>
      </c>
      <c r="D298" s="2">
        <f t="shared" si="45"/>
        <v>4.171995960955923E-05</v>
      </c>
      <c r="E298" s="2">
        <f t="shared" si="46"/>
        <v>7185828097765.2</v>
      </c>
      <c r="F298" s="2">
        <f t="shared" si="47"/>
        <v>7.1858280977652</v>
      </c>
      <c r="G298" s="2">
        <f t="shared" si="48"/>
        <v>21.084534866222402</v>
      </c>
      <c r="H298" s="2">
        <f t="shared" si="49"/>
        <v>-0.8990038139417814</v>
      </c>
      <c r="I298" s="2">
        <f t="shared" si="50"/>
        <v>0.007230417088393384</v>
      </c>
      <c r="J298" s="2">
        <f t="shared" si="51"/>
        <v>4</v>
      </c>
      <c r="K298" s="2">
        <f t="shared" si="52"/>
      </c>
    </row>
    <row r="299" spans="2:11" ht="11.25">
      <c r="B299" s="2">
        <f t="shared" si="43"/>
        <v>29.81999999999989</v>
      </c>
      <c r="C299" s="2">
        <f t="shared" si="44"/>
        <v>41566.06304493644</v>
      </c>
      <c r="D299" s="2">
        <f t="shared" si="45"/>
        <v>4.156606304493644E-05</v>
      </c>
      <c r="E299" s="2">
        <f t="shared" si="46"/>
        <v>7212433317918.488</v>
      </c>
      <c r="F299" s="2">
        <f t="shared" si="47"/>
        <v>7.212433317918488</v>
      </c>
      <c r="G299" s="2">
        <f t="shared" si="48"/>
        <v>21.162599451725082</v>
      </c>
      <c r="H299" s="2">
        <f t="shared" si="49"/>
        <v>-0.9154085690910755</v>
      </c>
      <c r="I299" s="2">
        <f t="shared" si="50"/>
        <v>0.006975646204506906</v>
      </c>
      <c r="J299" s="2">
        <f t="shared" si="51"/>
        <v>4</v>
      </c>
      <c r="K299" s="2">
        <f t="shared" si="52"/>
      </c>
    </row>
    <row r="300" spans="2:11" ht="11.25">
      <c r="B300" s="2">
        <f t="shared" si="43"/>
        <v>29.92999999999989</v>
      </c>
      <c r="C300" s="2">
        <f t="shared" si="44"/>
        <v>41413.29769462093</v>
      </c>
      <c r="D300" s="2">
        <f t="shared" si="45"/>
        <v>4.141329769462093E-05</v>
      </c>
      <c r="E300" s="2">
        <f t="shared" si="46"/>
        <v>7239038538071.776</v>
      </c>
      <c r="F300" s="2">
        <f t="shared" si="47"/>
        <v>7.239038538071776</v>
      </c>
      <c r="G300" s="2">
        <f t="shared" si="48"/>
        <v>21.240664037227756</v>
      </c>
      <c r="H300" s="2">
        <f t="shared" si="49"/>
        <v>-0.9304188581442802</v>
      </c>
      <c r="I300" s="2">
        <f t="shared" si="50"/>
        <v>0.006754117774656067</v>
      </c>
      <c r="J300" s="2">
        <f t="shared" si="51"/>
        <v>4</v>
      </c>
      <c r="K300" s="2">
        <f t="shared" si="52"/>
      </c>
    </row>
    <row r="301" spans="2:11" ht="11.25">
      <c r="B301" s="2">
        <f t="shared" si="43"/>
        <v>30.03999999999989</v>
      </c>
      <c r="C301" s="2">
        <f t="shared" si="44"/>
        <v>41261.65113182439</v>
      </c>
      <c r="D301" s="2">
        <f t="shared" si="45"/>
        <v>4.126165113182439E-05</v>
      </c>
      <c r="E301" s="2">
        <f t="shared" si="46"/>
        <v>7265643758225.0625</v>
      </c>
      <c r="F301" s="2">
        <f t="shared" si="47"/>
        <v>7.265643758225062</v>
      </c>
      <c r="G301" s="2">
        <f t="shared" si="48"/>
        <v>21.318728622730426</v>
      </c>
      <c r="H301" s="2">
        <f t="shared" si="49"/>
        <v>-0.9440118155308915</v>
      </c>
      <c r="I301" s="2">
        <f t="shared" si="50"/>
        <v>0.006562464957024887</v>
      </c>
      <c r="J301" s="2">
        <f t="shared" si="51"/>
        <v>4</v>
      </c>
      <c r="K301" s="2">
        <f t="shared" si="52"/>
      </c>
    </row>
    <row r="302" spans="2:11" ht="11.25">
      <c r="B302" s="2">
        <f t="shared" si="43"/>
        <v>30.14999999999989</v>
      </c>
      <c r="C302" s="2">
        <f t="shared" si="44"/>
        <v>41111.11111111126</v>
      </c>
      <c r="D302" s="2">
        <f t="shared" si="45"/>
        <v>4.1111111111111265E-05</v>
      </c>
      <c r="E302" s="2">
        <f t="shared" si="46"/>
        <v>7292248978378.352</v>
      </c>
      <c r="F302" s="2">
        <f t="shared" si="47"/>
        <v>7.2922489783783515</v>
      </c>
      <c r="G302" s="2">
        <f t="shared" si="48"/>
        <v>21.396793208233106</v>
      </c>
      <c r="H302" s="2">
        <f t="shared" si="49"/>
        <v>-0.9561667347392392</v>
      </c>
      <c r="I302" s="2">
        <f t="shared" si="50"/>
        <v>0.006397896373676532</v>
      </c>
      <c r="J302" s="2">
        <f t="shared" si="51"/>
        <v>4</v>
      </c>
      <c r="K302" s="2">
        <f t="shared" si="52"/>
      </c>
    </row>
    <row r="303" spans="2:11" ht="11.25">
      <c r="B303" s="2">
        <f t="shared" si="43"/>
        <v>30.259999999999888</v>
      </c>
      <c r="C303" s="2">
        <f t="shared" si="44"/>
        <v>40961.665565102594</v>
      </c>
      <c r="D303" s="2">
        <f t="shared" si="45"/>
        <v>4.096166556510259E-05</v>
      </c>
      <c r="E303" s="2">
        <f t="shared" si="46"/>
        <v>7318854198531.64</v>
      </c>
      <c r="F303" s="2">
        <f t="shared" si="47"/>
        <v>7.318854198531639</v>
      </c>
      <c r="G303" s="2">
        <f t="shared" si="48"/>
        <v>21.474857793735783</v>
      </c>
      <c r="H303" s="2">
        <f t="shared" si="49"/>
        <v>-0.9668650998592572</v>
      </c>
      <c r="I303" s="2">
        <f t="shared" si="50"/>
        <v>0.006258105060482021</v>
      </c>
      <c r="J303" s="2">
        <f t="shared" si="51"/>
        <v>4</v>
      </c>
      <c r="K303" s="2">
        <f t="shared" si="52"/>
      </c>
    </row>
    <row r="304" spans="2:11" ht="11.25">
      <c r="B304" s="2">
        <f t="shared" si="43"/>
        <v>30.369999999999887</v>
      </c>
      <c r="C304" s="2">
        <f t="shared" si="44"/>
        <v>40813.30260125139</v>
      </c>
      <c r="D304" s="2">
        <f t="shared" si="45"/>
        <v>4.081330260125139E-05</v>
      </c>
      <c r="E304" s="2">
        <f t="shared" si="46"/>
        <v>7345459418684.925</v>
      </c>
      <c r="F304" s="2">
        <f t="shared" si="47"/>
        <v>7.345459418684925</v>
      </c>
      <c r="G304" s="2">
        <f t="shared" si="48"/>
        <v>21.55292237923845</v>
      </c>
      <c r="H304" s="2">
        <f t="shared" si="49"/>
        <v>-0.9760906137882661</v>
      </c>
      <c r="I304" s="2">
        <f t="shared" si="50"/>
        <v>0.0061411966994418385</v>
      </c>
      <c r="J304" s="2">
        <f t="shared" si="51"/>
        <v>4</v>
      </c>
      <c r="K304" s="2">
        <f t="shared" si="52"/>
      </c>
    </row>
    <row r="305" spans="2:11" ht="11.25">
      <c r="B305" s="2">
        <f t="shared" si="43"/>
        <v>30.479999999999887</v>
      </c>
      <c r="C305" s="2">
        <f t="shared" si="44"/>
        <v>40666.010498687814</v>
      </c>
      <c r="D305" s="2">
        <f t="shared" si="45"/>
        <v>4.0666010498687816E-05</v>
      </c>
      <c r="E305" s="2">
        <f t="shared" si="46"/>
        <v>7372064638838.214</v>
      </c>
      <c r="F305" s="2">
        <f t="shared" si="47"/>
        <v>7.372064638838213</v>
      </c>
      <c r="G305" s="2">
        <f t="shared" si="48"/>
        <v>21.63098696474113</v>
      </c>
      <c r="H305" s="2">
        <f t="shared" si="49"/>
        <v>-0.9838292230567829</v>
      </c>
      <c r="I305" s="2">
        <f t="shared" si="50"/>
        <v>0.0060456331504388176</v>
      </c>
      <c r="J305" s="2">
        <f t="shared" si="51"/>
        <v>4</v>
      </c>
      <c r="K305" s="2">
        <f t="shared" si="52"/>
      </c>
    </row>
    <row r="306" spans="2:11" ht="11.25">
      <c r="B306" s="2">
        <f t="shared" si="43"/>
        <v>30.589999999999886</v>
      </c>
      <c r="C306" s="2">
        <f t="shared" si="44"/>
        <v>40519.77770513255</v>
      </c>
      <c r="D306" s="2">
        <f t="shared" si="45"/>
        <v>4.051977770513255E-05</v>
      </c>
      <c r="E306" s="2">
        <f t="shared" si="46"/>
        <v>7398669858991.501</v>
      </c>
      <c r="F306" s="2">
        <f t="shared" si="47"/>
        <v>7.398669858991501</v>
      </c>
      <c r="G306" s="2">
        <f t="shared" si="48"/>
        <v>21.709051550243803</v>
      </c>
      <c r="H306" s="2">
        <f t="shared" si="49"/>
        <v>-0.9900691392365337</v>
      </c>
      <c r="I306" s="2">
        <f t="shared" si="50"/>
        <v>0.0059701882992846105</v>
      </c>
      <c r="J306" s="2">
        <f t="shared" si="51"/>
        <v>4</v>
      </c>
      <c r="K306" s="2">
        <f t="shared" si="52"/>
      </c>
    </row>
    <row r="307" spans="2:11" ht="11.25">
      <c r="B307" s="2">
        <f t="shared" si="43"/>
        <v>30.699999999999886</v>
      </c>
      <c r="C307" s="2">
        <f t="shared" si="44"/>
        <v>40374.59283387637</v>
      </c>
      <c r="D307" s="2">
        <f t="shared" si="45"/>
        <v>4.0374592833876374E-05</v>
      </c>
      <c r="E307" s="2">
        <f t="shared" si="46"/>
        <v>7425275079144.788</v>
      </c>
      <c r="F307" s="2">
        <f t="shared" si="47"/>
        <v>7.425275079144788</v>
      </c>
      <c r="G307" s="2">
        <f t="shared" si="48"/>
        <v>21.787116135746476</v>
      </c>
      <c r="H307" s="2">
        <f t="shared" si="49"/>
        <v>-0.9948008568980872</v>
      </c>
      <c r="I307" s="2">
        <f t="shared" si="50"/>
        <v>0.005913913990869014</v>
      </c>
      <c r="J307" s="2">
        <f t="shared" si="51"/>
        <v>4</v>
      </c>
      <c r="K307" s="2">
        <f t="shared" si="52"/>
      </c>
    </row>
    <row r="308" spans="2:11" ht="11.25">
      <c r="B308" s="2">
        <f t="shared" si="43"/>
        <v>30.809999999999885</v>
      </c>
      <c r="C308" s="2">
        <f t="shared" si="44"/>
        <v>40230.444660824556</v>
      </c>
      <c r="D308" s="2">
        <f t="shared" si="45"/>
        <v>4.023044466082456E-05</v>
      </c>
      <c r="E308" s="2">
        <f t="shared" si="46"/>
        <v>7451880299298.076</v>
      </c>
      <c r="F308" s="2">
        <f t="shared" si="47"/>
        <v>7.451880299298076</v>
      </c>
      <c r="G308" s="2">
        <f t="shared" si="48"/>
        <v>21.865180721249153</v>
      </c>
      <c r="H308" s="2">
        <f t="shared" si="49"/>
        <v>-0.9980171680907226</v>
      </c>
      <c r="I308" s="2">
        <f t="shared" si="50"/>
        <v>0.005876114391709298</v>
      </c>
      <c r="J308" s="2">
        <f t="shared" si="51"/>
        <v>4</v>
      </c>
      <c r="K308" s="2">
        <f t="shared" si="52"/>
      </c>
    </row>
    <row r="309" spans="2:11" ht="11.25">
      <c r="B309" s="2">
        <f t="shared" si="43"/>
        <v>30.919999999999884</v>
      </c>
      <c r="C309" s="2">
        <f t="shared" si="44"/>
        <v>40087.32212160429</v>
      </c>
      <c r="D309" s="2">
        <f t="shared" si="45"/>
        <v>4.008732212160429E-05</v>
      </c>
      <c r="E309" s="2">
        <f t="shared" si="46"/>
        <v>7478485519451.363</v>
      </c>
      <c r="F309" s="2">
        <f t="shared" si="47"/>
        <v>7.478485519451363</v>
      </c>
      <c r="G309" s="2">
        <f t="shared" si="48"/>
        <v>21.943245306751827</v>
      </c>
      <c r="H309" s="2">
        <f t="shared" si="49"/>
        <v>-0.9997131733224928</v>
      </c>
      <c r="I309" s="2">
        <f t="shared" si="50"/>
        <v>0.005856327576398517</v>
      </c>
      <c r="J309" s="2">
        <f t="shared" si="51"/>
        <v>4</v>
      </c>
      <c r="K309" s="2">
        <f t="shared" si="52"/>
      </c>
    </row>
    <row r="310" spans="2:11" ht="11.25">
      <c r="B310" s="2">
        <f t="shared" si="43"/>
        <v>31.029999999999884</v>
      </c>
      <c r="C310" s="2">
        <f t="shared" si="44"/>
        <v>39945.21430873363</v>
      </c>
      <c r="D310" s="2">
        <f t="shared" si="45"/>
        <v>3.994521430873363E-05</v>
      </c>
      <c r="E310" s="2">
        <f t="shared" si="46"/>
        <v>7505090739604.651</v>
      </c>
      <c r="F310" s="2">
        <f t="shared" si="47"/>
        <v>7.505090739604651</v>
      </c>
      <c r="G310" s="2">
        <f t="shared" si="48"/>
        <v>22.0213098922545</v>
      </c>
      <c r="H310" s="2">
        <f t="shared" si="49"/>
        <v>-0.9998862890237499</v>
      </c>
      <c r="I310" s="2">
        <f t="shared" si="50"/>
        <v>0.00585431349485082</v>
      </c>
      <c r="J310" s="2">
        <f t="shared" si="51"/>
        <v>4</v>
      </c>
      <c r="K310" s="2">
        <f t="shared" si="52"/>
      </c>
    </row>
    <row r="311" spans="2:11" ht="11.25">
      <c r="B311" s="2">
        <f t="shared" si="43"/>
        <v>31.139999999999883</v>
      </c>
      <c r="C311" s="2">
        <f t="shared" si="44"/>
        <v>39804.1104688505</v>
      </c>
      <c r="D311" s="2">
        <f t="shared" si="45"/>
        <v>3.9804110468850505E-05</v>
      </c>
      <c r="E311" s="2">
        <f t="shared" si="46"/>
        <v>7531695959757.938</v>
      </c>
      <c r="F311" s="2">
        <f t="shared" si="47"/>
        <v>7.531695959757938</v>
      </c>
      <c r="G311" s="2">
        <f t="shared" si="48"/>
        <v>22.099374477757177</v>
      </c>
      <c r="H311" s="2">
        <f t="shared" si="49"/>
        <v>-0.9985362514827653</v>
      </c>
      <c r="I311" s="2">
        <f t="shared" si="50"/>
        <v>0.005870047780119927</v>
      </c>
      <c r="J311" s="2">
        <f t="shared" si="51"/>
        <v>4</v>
      </c>
      <c r="K311" s="2">
        <f t="shared" si="52"/>
      </c>
    </row>
    <row r="312" spans="2:11" ht="11.25">
      <c r="B312" s="2">
        <f t="shared" si="43"/>
        <v>31.249999999999883</v>
      </c>
      <c r="C312" s="2">
        <f t="shared" si="44"/>
        <v>39664.000000000146</v>
      </c>
      <c r="D312" s="2">
        <f t="shared" si="45"/>
        <v>3.966400000000015E-05</v>
      </c>
      <c r="E312" s="2">
        <f t="shared" si="46"/>
        <v>7558301179911.227</v>
      </c>
      <c r="F312" s="2">
        <f t="shared" si="47"/>
        <v>7.5583011799112265</v>
      </c>
      <c r="G312" s="2">
        <f t="shared" si="48"/>
        <v>22.17743906325985</v>
      </c>
      <c r="H312" s="2">
        <f t="shared" si="49"/>
        <v>-0.9956651172474489</v>
      </c>
      <c r="I312" s="2">
        <f t="shared" si="50"/>
        <v>0.005903721122188782</v>
      </c>
      <c r="J312" s="2">
        <f t="shared" si="51"/>
        <v>4</v>
      </c>
      <c r="K312" s="2">
        <f t="shared" si="52"/>
      </c>
    </row>
    <row r="313" spans="2:11" ht="11.25">
      <c r="B313" s="2">
        <f t="shared" si="43"/>
        <v>31.359999999999882</v>
      </c>
      <c r="C313" s="2">
        <f t="shared" si="44"/>
        <v>39524.87244897974</v>
      </c>
      <c r="D313" s="2">
        <f t="shared" si="45"/>
        <v>3.952487244897974E-05</v>
      </c>
      <c r="E313" s="2">
        <f t="shared" si="46"/>
        <v>7584906400064.514</v>
      </c>
      <c r="F313" s="2">
        <f t="shared" si="47"/>
        <v>7.584906400064513</v>
      </c>
      <c r="G313" s="2">
        <f t="shared" si="48"/>
        <v>22.255503648762527</v>
      </c>
      <c r="H313" s="2">
        <f t="shared" si="49"/>
        <v>-0.9912772599925547</v>
      </c>
      <c r="I313" s="2">
        <f t="shared" si="50"/>
        <v>0.005955744180090905</v>
      </c>
      <c r="J313" s="2">
        <f t="shared" si="51"/>
        <v>4</v>
      </c>
      <c r="K313" s="2">
        <f t="shared" si="52"/>
      </c>
    </row>
    <row r="314" spans="2:11" ht="11.25">
      <c r="B314" s="2">
        <f t="shared" si="43"/>
        <v>31.46999999999988</v>
      </c>
      <c r="C314" s="2">
        <f t="shared" si="44"/>
        <v>39386.71750873863</v>
      </c>
      <c r="D314" s="2">
        <f t="shared" si="45"/>
        <v>3.938671750873863E-05</v>
      </c>
      <c r="E314" s="2">
        <f t="shared" si="46"/>
        <v>7611511620217.802</v>
      </c>
      <c r="F314" s="2">
        <f t="shared" si="47"/>
        <v>7.611511620217802</v>
      </c>
      <c r="G314" s="2">
        <f t="shared" si="48"/>
        <v>22.333568234265204</v>
      </c>
      <c r="H314" s="2">
        <f t="shared" si="49"/>
        <v>-0.985379363857147</v>
      </c>
      <c r="I314" s="2">
        <f t="shared" si="50"/>
        <v>0.0060267582498190865</v>
      </c>
      <c r="J314" s="2">
        <f t="shared" si="51"/>
        <v>4</v>
      </c>
      <c r="K314" s="2">
        <f t="shared" si="52"/>
      </c>
    </row>
    <row r="315" spans="2:11" ht="11.25">
      <c r="B315" s="2">
        <f t="shared" si="43"/>
        <v>31.57999999999988</v>
      </c>
      <c r="C315" s="2">
        <f t="shared" si="44"/>
        <v>39249.52501583295</v>
      </c>
      <c r="D315" s="2">
        <f t="shared" si="45"/>
        <v>3.9249525015832956E-05</v>
      </c>
      <c r="E315" s="2">
        <f t="shared" si="46"/>
        <v>7638116840371.088</v>
      </c>
      <c r="F315" s="2">
        <f t="shared" si="47"/>
        <v>7.6381168403710875</v>
      </c>
      <c r="G315" s="2">
        <f t="shared" si="48"/>
        <v>22.41163281976787</v>
      </c>
      <c r="H315" s="2">
        <f t="shared" si="49"/>
        <v>-0.9779804132624753</v>
      </c>
      <c r="I315" s="2">
        <f t="shared" si="50"/>
        <v>0.006117652165317251</v>
      </c>
      <c r="J315" s="2">
        <f t="shared" si="51"/>
        <v>4</v>
      </c>
      <c r="K315" s="2">
        <f t="shared" si="52"/>
      </c>
    </row>
    <row r="316" spans="2:11" ht="11.25">
      <c r="B316" s="2">
        <f t="shared" si="43"/>
        <v>31.68999999999988</v>
      </c>
      <c r="C316" s="2">
        <f t="shared" si="44"/>
        <v>39113.28494793325</v>
      </c>
      <c r="D316" s="2">
        <f t="shared" si="45"/>
        <v>3.911328494793325E-05</v>
      </c>
      <c r="E316" s="2">
        <f t="shared" si="46"/>
        <v>7664722060524.375</v>
      </c>
      <c r="F316" s="2">
        <f t="shared" si="47"/>
        <v>7.664722060524375</v>
      </c>
      <c r="G316" s="2">
        <f t="shared" si="48"/>
        <v>22.489697405270547</v>
      </c>
      <c r="H316" s="2">
        <f t="shared" si="49"/>
        <v>-0.9690916792257636</v>
      </c>
      <c r="I316" s="2">
        <f t="shared" si="50"/>
        <v>0.006229586202471892</v>
      </c>
      <c r="J316" s="2">
        <f t="shared" si="51"/>
        <v>4</v>
      </c>
      <c r="K316" s="2">
        <f t="shared" si="52"/>
      </c>
    </row>
    <row r="317" spans="2:11" ht="11.25">
      <c r="B317" s="2">
        <f t="shared" si="43"/>
        <v>31.79999999999988</v>
      </c>
      <c r="C317" s="2">
        <f t="shared" si="44"/>
        <v>38977.9874213838</v>
      </c>
      <c r="D317" s="2">
        <f t="shared" si="45"/>
        <v>3.89779874213838E-05</v>
      </c>
      <c r="E317" s="2">
        <f t="shared" si="46"/>
        <v>7691327280677.663</v>
      </c>
      <c r="F317" s="2">
        <f t="shared" si="47"/>
        <v>7.691327280677663</v>
      </c>
      <c r="G317" s="2">
        <f t="shared" si="48"/>
        <v>22.56776199077322</v>
      </c>
      <c r="H317" s="2">
        <f t="shared" si="49"/>
        <v>-0.9587267021907775</v>
      </c>
      <c r="I317" s="2">
        <f t="shared" si="50"/>
        <v>0.006364024102666821</v>
      </c>
      <c r="J317" s="2">
        <f t="shared" si="51"/>
        <v>4</v>
      </c>
      <c r="K317" s="2">
        <f t="shared" si="52"/>
      </c>
    </row>
    <row r="318" spans="2:11" ht="11.25">
      <c r="B318" s="2">
        <f t="shared" si="43"/>
        <v>31.90999999999988</v>
      </c>
      <c r="C318" s="2">
        <f t="shared" si="44"/>
        <v>38843.62268881243</v>
      </c>
      <c r="D318" s="2">
        <f t="shared" si="45"/>
        <v>3.884362268881243E-05</v>
      </c>
      <c r="E318" s="2">
        <f t="shared" si="46"/>
        <v>7717932500830.951</v>
      </c>
      <c r="F318" s="2">
        <f t="shared" si="47"/>
        <v>7.717932500830951</v>
      </c>
      <c r="G318" s="2">
        <f t="shared" si="48"/>
        <v>22.645826576275898</v>
      </c>
      <c r="H318" s="2">
        <f t="shared" si="49"/>
        <v>-0.9469012714013032</v>
      </c>
      <c r="I318" s="2">
        <f t="shared" si="50"/>
        <v>0.006522774759811836</v>
      </c>
      <c r="J318" s="2">
        <f t="shared" si="51"/>
        <v>4</v>
      </c>
      <c r="K318" s="2">
        <f t="shared" si="52"/>
      </c>
    </row>
    <row r="319" spans="2:11" ht="11.25">
      <c r="B319" s="2">
        <f t="shared" si="43"/>
        <v>32.01999999999988</v>
      </c>
      <c r="C319" s="2">
        <f t="shared" si="44"/>
        <v>38710.18113678965</v>
      </c>
      <c r="D319" s="2">
        <f t="shared" si="45"/>
        <v>3.871018113678966E-05</v>
      </c>
      <c r="E319" s="2">
        <f t="shared" si="46"/>
        <v>7744537720984.238</v>
      </c>
      <c r="F319" s="2">
        <f t="shared" si="47"/>
        <v>7.744537720984238</v>
      </c>
      <c r="G319" s="2">
        <f t="shared" si="48"/>
        <v>22.723891161778575</v>
      </c>
      <c r="H319" s="2">
        <f t="shared" si="49"/>
        <v>-0.9336334008489775</v>
      </c>
      <c r="I319" s="2">
        <f t="shared" si="50"/>
        <v>0.006708045657853779</v>
      </c>
      <c r="J319" s="2">
        <f t="shared" si="51"/>
        <v>4</v>
      </c>
      <c r="K319" s="2">
        <f t="shared" si="52"/>
      </c>
    </row>
    <row r="320" spans="2:11" ht="11.25">
      <c r="B320" s="2">
        <f t="shared" si="43"/>
        <v>32.12999999999988</v>
      </c>
      <c r="C320" s="2">
        <f t="shared" si="44"/>
        <v>38577.65328353578</v>
      </c>
      <c r="D320" s="2">
        <f t="shared" si="45"/>
        <v>3.857765328353578E-05</v>
      </c>
      <c r="E320" s="2">
        <f t="shared" si="46"/>
        <v>7771142941137.526</v>
      </c>
      <c r="F320" s="2">
        <f t="shared" si="47"/>
        <v>7.771142941137526</v>
      </c>
      <c r="G320" s="2">
        <f t="shared" si="48"/>
        <v>22.801955747281248</v>
      </c>
      <c r="H320" s="2">
        <f t="shared" si="49"/>
        <v>-0.9189433018320972</v>
      </c>
      <c r="I320" s="2">
        <f t="shared" si="50"/>
        <v>0.006922510852205294</v>
      </c>
      <c r="J320" s="2">
        <f t="shared" si="51"/>
        <v>4</v>
      </c>
      <c r="K320" s="2">
        <f t="shared" si="52"/>
      </c>
    </row>
    <row r="321" spans="2:11" ht="11.25">
      <c r="B321" s="2">
        <f t="shared" si="43"/>
        <v>32.23999999999988</v>
      </c>
      <c r="C321" s="2">
        <f t="shared" si="44"/>
        <v>38446.02977667508</v>
      </c>
      <c r="D321" s="2">
        <f t="shared" si="45"/>
        <v>3.844602977667508E-05</v>
      </c>
      <c r="E321" s="2">
        <f t="shared" si="46"/>
        <v>7797748161290.814</v>
      </c>
      <c r="F321" s="2">
        <f t="shared" si="47"/>
        <v>7.797748161290814</v>
      </c>
      <c r="G321" s="2">
        <f t="shared" si="48"/>
        <v>22.880020332783925</v>
      </c>
      <c r="H321" s="2">
        <f t="shared" si="49"/>
        <v>-0.9028533521672104</v>
      </c>
      <c r="I321" s="2">
        <f t="shared" si="50"/>
        <v>0.007169397224380012</v>
      </c>
      <c r="J321" s="2">
        <f t="shared" si="51"/>
        <v>4</v>
      </c>
      <c r="K321" s="2">
        <f t="shared" si="52"/>
      </c>
    </row>
    <row r="322" spans="2:11" ht="11.25">
      <c r="B322" s="2">
        <f t="shared" si="43"/>
        <v>32.34999999999988</v>
      </c>
      <c r="C322" s="2">
        <f t="shared" si="44"/>
        <v>38315.30139103569</v>
      </c>
      <c r="D322" s="2">
        <f t="shared" si="45"/>
        <v>3.831530139103569E-05</v>
      </c>
      <c r="E322" s="2">
        <f t="shared" si="46"/>
        <v>7824353381444.102</v>
      </c>
      <c r="F322" s="2">
        <f t="shared" si="47"/>
        <v>7.8243533814441015</v>
      </c>
      <c r="G322" s="2">
        <f t="shared" si="48"/>
        <v>22.9580849182866</v>
      </c>
      <c r="H322" s="2">
        <f t="shared" si="49"/>
        <v>-0.8853880621004024</v>
      </c>
      <c r="I322" s="2">
        <f t="shared" si="50"/>
        <v>0.00745259399790844</v>
      </c>
      <c r="J322" s="2">
        <f t="shared" si="51"/>
        <v>4</v>
      </c>
      <c r="K322" s="2">
        <f t="shared" si="52"/>
      </c>
    </row>
    <row r="323" spans="2:11" ht="11.25">
      <c r="B323" s="2">
        <f t="shared" si="43"/>
        <v>32.45999999999988</v>
      </c>
      <c r="C323" s="2">
        <f t="shared" si="44"/>
        <v>38185.45902649429</v>
      </c>
      <c r="D323" s="2">
        <f t="shared" si="45"/>
        <v>3.818545902649429E-05</v>
      </c>
      <c r="E323" s="2">
        <f t="shared" si="46"/>
        <v>7850958601597.389</v>
      </c>
      <c r="F323" s="2">
        <f t="shared" si="47"/>
        <v>7.850958601597388</v>
      </c>
      <c r="G323" s="2">
        <f t="shared" si="48"/>
        <v>23.03614950378927</v>
      </c>
      <c r="H323" s="2">
        <f t="shared" si="49"/>
        <v>-0.8665740369701834</v>
      </c>
      <c r="I323" s="2">
        <f t="shared" si="50"/>
        <v>0.0077767922196336735</v>
      </c>
      <c r="J323" s="2">
        <f t="shared" si="51"/>
        <v>4</v>
      </c>
      <c r="K323" s="2">
        <f t="shared" si="52"/>
      </c>
    </row>
    <row r="324" spans="2:11" ht="11.25">
      <c r="B324" s="2">
        <f t="shared" si="43"/>
        <v>32.56999999999988</v>
      </c>
      <c r="C324" s="2">
        <f t="shared" si="44"/>
        <v>38056.493705864435</v>
      </c>
      <c r="D324" s="2">
        <f t="shared" si="45"/>
        <v>3.8056493705864435E-05</v>
      </c>
      <c r="E324" s="2">
        <f t="shared" si="46"/>
        <v>7877563821750.677</v>
      </c>
      <c r="F324" s="2">
        <f t="shared" si="47"/>
        <v>7.877563821750677</v>
      </c>
      <c r="G324" s="2">
        <f t="shared" si="48"/>
        <v>23.11421408929195</v>
      </c>
      <c r="H324" s="2">
        <f t="shared" si="49"/>
        <v>-0.8464399366788746</v>
      </c>
      <c r="I324" s="2">
        <f t="shared" si="50"/>
        <v>0.00814766327936626</v>
      </c>
      <c r="J324" s="2">
        <f t="shared" si="51"/>
        <v>4</v>
      </c>
      <c r="K324" s="2">
        <f t="shared" si="52"/>
      </c>
    </row>
    <row r="325" spans="2:11" ht="11.25">
      <c r="B325" s="2">
        <f t="shared" si="43"/>
        <v>32.67999999999988</v>
      </c>
      <c r="C325" s="2">
        <f t="shared" si="44"/>
        <v>37928.39657282756</v>
      </c>
      <c r="D325" s="2">
        <f t="shared" si="45"/>
        <v>3.792839657282756E-05</v>
      </c>
      <c r="E325" s="2">
        <f t="shared" si="46"/>
        <v>7904169041903.963</v>
      </c>
      <c r="F325" s="2">
        <f t="shared" si="47"/>
        <v>7.9041690419039625</v>
      </c>
      <c r="G325" s="2">
        <f t="shared" si="48"/>
        <v>23.19227867479462</v>
      </c>
      <c r="H325" s="2">
        <f t="shared" si="49"/>
        <v>-0.8250164320342248</v>
      </c>
      <c r="I325" s="2">
        <f t="shared" si="50"/>
        <v>0.0085720888514207</v>
      </c>
      <c r="J325" s="2">
        <f t="shared" si="51"/>
        <v>4</v>
      </c>
      <c r="K325" s="2">
        <f t="shared" si="52"/>
      </c>
    </row>
    <row r="326" spans="2:11" ht="11.25">
      <c r="B326" s="2">
        <f t="shared" si="43"/>
        <v>32.78999999999988</v>
      </c>
      <c r="C326" s="2">
        <f t="shared" si="44"/>
        <v>37801.1588899056</v>
      </c>
      <c r="D326" s="2">
        <f t="shared" si="45"/>
        <v>3.7801158889905606E-05</v>
      </c>
      <c r="E326" s="2">
        <f t="shared" si="46"/>
        <v>7930774262057.25</v>
      </c>
      <c r="F326" s="2">
        <f t="shared" si="47"/>
        <v>7.93077426205725</v>
      </c>
      <c r="G326" s="2">
        <f t="shared" si="48"/>
        <v>23.27034326029729</v>
      </c>
      <c r="H326" s="2">
        <f t="shared" si="49"/>
        <v>-0.8023361580277474</v>
      </c>
      <c r="I326" s="2">
        <f t="shared" si="50"/>
        <v>0.009058459326042769</v>
      </c>
      <c r="J326" s="2">
        <f t="shared" si="51"/>
        <v>4</v>
      </c>
      <c r="K326" s="2">
        <f t="shared" si="52"/>
      </c>
    </row>
    <row r="327" spans="2:11" ht="11.25">
      <c r="B327" s="2">
        <f t="shared" si="43"/>
        <v>32.89999999999988</v>
      </c>
      <c r="C327" s="2">
        <f t="shared" si="44"/>
        <v>37674.77203647431</v>
      </c>
      <c r="D327" s="2">
        <f t="shared" si="45"/>
        <v>3.7674772036474307E-05</v>
      </c>
      <c r="E327" s="2">
        <f t="shared" si="46"/>
        <v>7957379482210.539</v>
      </c>
      <c r="F327" s="2">
        <f t="shared" si="47"/>
        <v>7.957379482210539</v>
      </c>
      <c r="G327" s="2">
        <f t="shared" si="48"/>
        <v>23.348407845799972</v>
      </c>
      <c r="H327" s="2">
        <f t="shared" si="49"/>
        <v>-0.778433664120982</v>
      </c>
      <c r="I327" s="2">
        <f t="shared" si="50"/>
        <v>0.009617064513494972</v>
      </c>
      <c r="J327" s="2">
        <f t="shared" si="51"/>
        <v>4</v>
      </c>
      <c r="K327" s="2">
        <f t="shared" si="52"/>
      </c>
    </row>
    <row r="328" spans="2:11" ht="11.25">
      <c r="B328" s="2">
        <f t="shared" si="43"/>
        <v>33.00999999999988</v>
      </c>
      <c r="C328" s="2">
        <f t="shared" si="44"/>
        <v>37549.227506816256</v>
      </c>
      <c r="D328" s="2">
        <f t="shared" si="45"/>
        <v>3.754922750681626E-05</v>
      </c>
      <c r="E328" s="2">
        <f t="shared" si="46"/>
        <v>7983984702363.826</v>
      </c>
      <c r="F328" s="2">
        <f t="shared" si="47"/>
        <v>7.983984702363826</v>
      </c>
      <c r="G328" s="2">
        <f t="shared" si="48"/>
        <v>23.426472431302646</v>
      </c>
      <c r="H328" s="2">
        <f t="shared" si="49"/>
        <v>-0.7533453616153896</v>
      </c>
      <c r="I328" s="2">
        <f t="shared" si="50"/>
        <v>0.010260610160191603</v>
      </c>
      <c r="J328" s="2">
        <f t="shared" si="51"/>
        <v>4</v>
      </c>
      <c r="K328" s="2">
        <f t="shared" si="52"/>
      </c>
    </row>
    <row r="329" spans="2:11" ht="11.25">
      <c r="B329" s="2">
        <f t="shared" si="43"/>
        <v>33.11999999999988</v>
      </c>
      <c r="C329" s="2">
        <f t="shared" si="44"/>
        <v>37424.5169082127</v>
      </c>
      <c r="D329" s="2">
        <f t="shared" si="45"/>
        <v>3.7424516908212705E-05</v>
      </c>
      <c r="E329" s="2">
        <f t="shared" si="46"/>
        <v>8010589922517.113</v>
      </c>
      <c r="F329" s="2">
        <f t="shared" si="47"/>
        <v>8.010589922517113</v>
      </c>
      <c r="G329" s="2">
        <f t="shared" si="48"/>
        <v>23.50453701680532</v>
      </c>
      <c r="H329" s="2">
        <f t="shared" si="49"/>
        <v>-0.7271094681860406</v>
      </c>
      <c r="I329" s="2">
        <f t="shared" si="50"/>
        <v>0.011004908199042577</v>
      </c>
      <c r="J329" s="2">
        <f t="shared" si="51"/>
        <v>4</v>
      </c>
      <c r="K329" s="2">
        <f t="shared" si="52"/>
      </c>
    </row>
    <row r="330" spans="2:11" ht="11.25">
      <c r="B330" s="2">
        <f t="shared" si="43"/>
        <v>33.229999999999876</v>
      </c>
      <c r="C330" s="2">
        <f t="shared" si="44"/>
        <v>37300.63195907327</v>
      </c>
      <c r="D330" s="2">
        <f t="shared" si="45"/>
        <v>3.730063195907327E-05</v>
      </c>
      <c r="E330" s="2">
        <f t="shared" si="46"/>
        <v>8037195142670.4</v>
      </c>
      <c r="F330" s="2">
        <f t="shared" si="47"/>
        <v>8.0371951426704</v>
      </c>
      <c r="G330" s="2">
        <f t="shared" si="48"/>
        <v>23.582601602307992</v>
      </c>
      <c r="H330" s="2">
        <f t="shared" si="49"/>
        <v>-0.6997659496636288</v>
      </c>
      <c r="I330" s="2">
        <f t="shared" si="50"/>
        <v>0.011869810189042838</v>
      </c>
      <c r="J330" s="2">
        <f t="shared" si="51"/>
        <v>4</v>
      </c>
      <c r="K330" s="2">
        <f t="shared" si="52"/>
      </c>
    </row>
    <row r="331" spans="2:11" ht="11.25">
      <c r="B331" s="2">
        <f t="shared" si="43"/>
        <v>33.339999999999876</v>
      </c>
      <c r="C331" s="2">
        <f t="shared" si="44"/>
        <v>37177.56448710272</v>
      </c>
      <c r="D331" s="2">
        <f t="shared" si="45"/>
        <v>3.717756448710272E-05</v>
      </c>
      <c r="E331" s="2">
        <f t="shared" si="46"/>
        <v>8063800362823.689</v>
      </c>
      <c r="F331" s="2">
        <f t="shared" si="47"/>
        <v>8.06380036282369</v>
      </c>
      <c r="G331" s="2">
        <f t="shared" si="48"/>
        <v>23.660666187810673</v>
      </c>
      <c r="H331" s="2">
        <f t="shared" si="49"/>
        <v>-0.6713564591534587</v>
      </c>
      <c r="I331" s="2">
        <f t="shared" si="50"/>
        <v>0.012880486177639565</v>
      </c>
      <c r="J331" s="2">
        <f t="shared" si="51"/>
        <v>4</v>
      </c>
      <c r="K331" s="2">
        <f t="shared" si="52"/>
      </c>
    </row>
    <row r="332" spans="2:11" ht="11.25">
      <c r="B332" s="2">
        <f t="shared" si="43"/>
        <v>33.449999999999875</v>
      </c>
      <c r="C332" s="2">
        <f t="shared" si="44"/>
        <v>37055.30642750388</v>
      </c>
      <c r="D332" s="2">
        <f t="shared" si="45"/>
        <v>3.705530642750388E-05</v>
      </c>
      <c r="E332" s="2">
        <f t="shared" si="46"/>
        <v>8090405582976.976</v>
      </c>
      <c r="F332" s="2">
        <f t="shared" si="47"/>
        <v>8.090405582976976</v>
      </c>
      <c r="G332" s="2">
        <f t="shared" si="48"/>
        <v>23.73873077331334</v>
      </c>
      <c r="H332" s="2">
        <f t="shared" si="49"/>
        <v>-0.6419242735841807</v>
      </c>
      <c r="I332" s="2">
        <f t="shared" si="50"/>
        <v>0.014069202021734804</v>
      </c>
      <c r="J332" s="2">
        <f t="shared" si="51"/>
        <v>4</v>
      </c>
      <c r="K332" s="2">
        <f t="shared" si="52"/>
      </c>
    </row>
    <row r="333" spans="2:11" ht="11.25">
      <c r="B333" s="2">
        <f t="shared" si="43"/>
        <v>33.559999999999874</v>
      </c>
      <c r="C333" s="2">
        <f t="shared" si="44"/>
        <v>36933.849821215874</v>
      </c>
      <c r="D333" s="2">
        <f t="shared" si="45"/>
        <v>3.6933849821215874E-05</v>
      </c>
      <c r="E333" s="2">
        <f t="shared" si="46"/>
        <v>8117010803130.264</v>
      </c>
      <c r="F333" s="2">
        <f t="shared" si="47"/>
        <v>8.117010803130263</v>
      </c>
      <c r="G333" s="2">
        <f t="shared" si="48"/>
        <v>23.81679535881602</v>
      </c>
      <c r="H333" s="2">
        <f t="shared" si="49"/>
        <v>-0.6115142277828723</v>
      </c>
      <c r="I333" s="2">
        <f t="shared" si="50"/>
        <v>0.015477828489542175</v>
      </c>
      <c r="J333" s="2">
        <f t="shared" si="51"/>
        <v>4</v>
      </c>
      <c r="K333" s="2">
        <f t="shared" si="52"/>
      </c>
    </row>
    <row r="334" spans="2:11" ht="11.25">
      <c r="B334" s="2">
        <f t="shared" si="43"/>
        <v>33.669999999999874</v>
      </c>
      <c r="C334" s="2">
        <f t="shared" si="44"/>
        <v>36813.18681318695</v>
      </c>
      <c r="D334" s="2">
        <f t="shared" si="45"/>
        <v>3.681318681318695E-05</v>
      </c>
      <c r="E334" s="2">
        <f t="shared" si="46"/>
        <v>8143616023283.552</v>
      </c>
      <c r="F334" s="2">
        <f t="shared" si="47"/>
        <v>8.14361602328355</v>
      </c>
      <c r="G334" s="2">
        <f t="shared" si="48"/>
        <v>23.894859944318693</v>
      </c>
      <c r="H334" s="2">
        <f t="shared" si="49"/>
        <v>-0.5801726461769966</v>
      </c>
      <c r="I334" s="2">
        <f t="shared" si="50"/>
        <v>0.017161445064660438</v>
      </c>
      <c r="J334" s="2">
        <f t="shared" si="51"/>
        <v>4</v>
      </c>
      <c r="K334" s="2">
        <f t="shared" si="52"/>
      </c>
    </row>
    <row r="335" spans="2:11" ht="11.25">
      <c r="B335" s="2">
        <f t="shared" si="43"/>
        <v>33.77999999999987</v>
      </c>
      <c r="C335" s="2">
        <f t="shared" si="44"/>
        <v>36693.30965068101</v>
      </c>
      <c r="D335" s="2">
        <f t="shared" si="45"/>
        <v>3.6693309650681014E-05</v>
      </c>
      <c r="E335" s="2">
        <f t="shared" si="46"/>
        <v>8170221243436.839</v>
      </c>
      <c r="F335" s="2">
        <f t="shared" si="47"/>
        <v>8.170221243436838</v>
      </c>
      <c r="G335" s="2">
        <f t="shared" si="48"/>
        <v>23.972924529821366</v>
      </c>
      <c r="H335" s="2">
        <f t="shared" si="49"/>
        <v>-0.5479472722271463</v>
      </c>
      <c r="I335" s="2">
        <f t="shared" si="50"/>
        <v>0.019193615463269587</v>
      </c>
      <c r="J335" s="2">
        <f t="shared" si="51"/>
        <v>4</v>
      </c>
      <c r="K335" s="2">
        <f t="shared" si="52"/>
      </c>
    </row>
    <row r="336" spans="2:11" ht="11.25">
      <c r="B336" s="2">
        <f t="shared" si="43"/>
        <v>33.88999999999987</v>
      </c>
      <c r="C336" s="2">
        <f t="shared" si="44"/>
        <v>36574.210681617136</v>
      </c>
      <c r="D336" s="2">
        <f t="shared" si="45"/>
        <v>3.657421068161714E-05</v>
      </c>
      <c r="E336" s="2">
        <f t="shared" si="46"/>
        <v>8196826463590.126</v>
      </c>
      <c r="F336" s="2">
        <f t="shared" si="47"/>
        <v>8.196826463590126</v>
      </c>
      <c r="G336" s="2">
        <f t="shared" si="48"/>
        <v>24.050989115324043</v>
      </c>
      <c r="H336" s="2">
        <f t="shared" si="49"/>
        <v>-0.5148871956981791</v>
      </c>
      <c r="I336" s="2">
        <f t="shared" si="50"/>
        <v>0.02167427458015144</v>
      </c>
      <c r="J336" s="2">
        <f t="shared" si="51"/>
        <v>4</v>
      </c>
      <c r="K336" s="2">
        <f t="shared" si="52"/>
      </c>
    </row>
    <row r="337" spans="2:11" ht="11.25">
      <c r="B337" s="2">
        <f t="shared" si="43"/>
        <v>33.99999999999987</v>
      </c>
      <c r="C337" s="2">
        <f t="shared" si="44"/>
        <v>36455.88235294131</v>
      </c>
      <c r="D337" s="2">
        <f t="shared" si="45"/>
        <v>3.645588235294132E-05</v>
      </c>
      <c r="E337" s="2">
        <f t="shared" si="46"/>
        <v>8223431683743.413</v>
      </c>
      <c r="F337" s="2">
        <f t="shared" si="47"/>
        <v>8.223431683743414</v>
      </c>
      <c r="G337" s="2">
        <f t="shared" si="48"/>
        <v>24.129053700826713</v>
      </c>
      <c r="H337" s="2">
        <f t="shared" si="49"/>
        <v>-0.48104277787948474</v>
      </c>
      <c r="I337" s="2">
        <f t="shared" si="50"/>
        <v>0.024741798286433407</v>
      </c>
      <c r="J337" s="2">
        <f t="shared" si="51"/>
        <v>4</v>
      </c>
      <c r="K337" s="2">
        <f t="shared" si="52"/>
      </c>
    </row>
    <row r="338" spans="2:11" ht="11.25">
      <c r="B338" s="2">
        <f t="shared" si="43"/>
        <v>34.10999999999987</v>
      </c>
      <c r="C338" s="2">
        <f t="shared" si="44"/>
        <v>36338.317209029745</v>
      </c>
      <c r="D338" s="2">
        <f t="shared" si="45"/>
        <v>3.6338317209029744E-05</v>
      </c>
      <c r="E338" s="2">
        <f t="shared" si="46"/>
        <v>8250036903896.702</v>
      </c>
      <c r="F338" s="2">
        <f t="shared" si="47"/>
        <v>8.250036903896701</v>
      </c>
      <c r="G338" s="2">
        <f t="shared" si="48"/>
        <v>24.207118286329393</v>
      </c>
      <c r="H338" s="2">
        <f t="shared" si="49"/>
        <v>-0.44646557486828203</v>
      </c>
      <c r="I338" s="2">
        <f t="shared" si="50"/>
        <v>0.028591961552044742</v>
      </c>
      <c r="J338" s="2">
        <f t="shared" si="51"/>
        <v>4</v>
      </c>
      <c r="K338" s="2">
        <f t="shared" si="52"/>
      </c>
    </row>
    <row r="339" spans="2:11" ht="11.25">
      <c r="B339" s="2">
        <f t="shared" si="43"/>
        <v>34.21999999999987</v>
      </c>
      <c r="C339" s="2">
        <f t="shared" si="44"/>
        <v>36221.50789012287</v>
      </c>
      <c r="D339" s="2">
        <f t="shared" si="45"/>
        <v>3.622150789012287E-05</v>
      </c>
      <c r="E339" s="2">
        <f t="shared" si="46"/>
        <v>8276642124049.988</v>
      </c>
      <c r="F339" s="2">
        <f t="shared" si="47"/>
        <v>8.276642124049989</v>
      </c>
      <c r="G339" s="2">
        <f t="shared" si="48"/>
        <v>24.285182871832067</v>
      </c>
      <c r="H339" s="2">
        <f t="shared" si="49"/>
        <v>-0.4112082590328794</v>
      </c>
      <c r="I339" s="2">
        <f t="shared" si="50"/>
        <v>0.03350859485342414</v>
      </c>
      <c r="J339" s="2">
        <f t="shared" si="51"/>
        <v>4</v>
      </c>
      <c r="K339" s="2">
        <f t="shared" si="52"/>
      </c>
    </row>
    <row r="340" spans="2:11" ht="11.25">
      <c r="B340" s="2">
        <f t="shared" si="43"/>
        <v>34.32999999999987</v>
      </c>
      <c r="C340" s="2">
        <f t="shared" si="44"/>
        <v>36105.44713078954</v>
      </c>
      <c r="D340" s="2">
        <f t="shared" si="45"/>
        <v>3.610544713078954E-05</v>
      </c>
      <c r="E340" s="2">
        <f t="shared" si="46"/>
        <v>8303247344203.274</v>
      </c>
      <c r="F340" s="2">
        <f t="shared" si="47"/>
        <v>8.303247344203275</v>
      </c>
      <c r="G340" s="2">
        <f t="shared" si="48"/>
        <v>24.363247457334733</v>
      </c>
      <c r="H340" s="2">
        <f t="shared" si="49"/>
        <v>-0.37532453877543914</v>
      </c>
      <c r="I340" s="2">
        <f t="shared" si="50"/>
        <v>0.03991479780973271</v>
      </c>
      <c r="J340" s="2">
        <f t="shared" si="51"/>
        <v>4</v>
      </c>
      <c r="K340" s="2">
        <f t="shared" si="52"/>
      </c>
    </row>
    <row r="341" spans="2:11" ht="11.25">
      <c r="B341" s="2">
        <f t="shared" si="43"/>
        <v>34.43999999999987</v>
      </c>
      <c r="C341" s="2">
        <f t="shared" si="44"/>
        <v>35990.127758420575</v>
      </c>
      <c r="D341" s="2">
        <f t="shared" si="45"/>
        <v>3.5990127758420575E-05</v>
      </c>
      <c r="E341" s="2">
        <f t="shared" si="46"/>
        <v>8329852564356.564</v>
      </c>
      <c r="F341" s="2">
        <f t="shared" si="47"/>
        <v>8.329852564356564</v>
      </c>
      <c r="G341" s="2">
        <f t="shared" si="48"/>
        <v>24.44131204283742</v>
      </c>
      <c r="H341" s="2">
        <f t="shared" si="49"/>
        <v>-0.338869076716542</v>
      </c>
      <c r="I341" s="2">
        <f t="shared" si="50"/>
        <v>0.04846166795838979</v>
      </c>
      <c r="J341" s="2">
        <f t="shared" si="51"/>
        <v>4</v>
      </c>
      <c r="K341" s="2">
        <f t="shared" si="52"/>
      </c>
    </row>
    <row r="342" spans="2:11" ht="11.25">
      <c r="B342" s="2">
        <f t="shared" si="43"/>
        <v>34.54999999999987</v>
      </c>
      <c r="C342" s="2">
        <f t="shared" si="44"/>
        <v>35875.54269175122</v>
      </c>
      <c r="D342" s="2">
        <f t="shared" si="45"/>
        <v>3.587554269175122E-05</v>
      </c>
      <c r="E342" s="2">
        <f t="shared" si="46"/>
        <v>8356457784509.852</v>
      </c>
      <c r="F342" s="2">
        <f t="shared" si="47"/>
        <v>8.356457784509852</v>
      </c>
      <c r="G342" s="2">
        <f t="shared" si="48"/>
        <v>24.51937662834009</v>
      </c>
      <c r="H342" s="2">
        <f t="shared" si="49"/>
        <v>-0.30189740642621493</v>
      </c>
      <c r="I342" s="2">
        <f t="shared" si="50"/>
        <v>0.060188375074714896</v>
      </c>
      <c r="J342" s="2">
        <f t="shared" si="51"/>
        <v>4</v>
      </c>
      <c r="K342" s="2">
        <f t="shared" si="52"/>
      </c>
    </row>
    <row r="343" spans="2:11" ht="11.25">
      <c r="B343" s="2">
        <f t="shared" si="43"/>
        <v>34.65999999999987</v>
      </c>
      <c r="C343" s="2">
        <f t="shared" si="44"/>
        <v>35761.68493941156</v>
      </c>
      <c r="D343" s="2">
        <f t="shared" si="45"/>
        <v>3.576168493941156E-05</v>
      </c>
      <c r="E343" s="2">
        <f t="shared" si="46"/>
        <v>8383063004663.139</v>
      </c>
      <c r="F343" s="2">
        <f t="shared" si="47"/>
        <v>8.38306300466314</v>
      </c>
      <c r="G343" s="2">
        <f t="shared" si="48"/>
        <v>24.597441213842764</v>
      </c>
      <c r="H343" s="2">
        <f t="shared" si="49"/>
        <v>-0.26446584782811533</v>
      </c>
      <c r="I343" s="2">
        <f t="shared" si="50"/>
        <v>0.07682398229319952</v>
      </c>
      <c r="J343" s="2">
        <f t="shared" si="51"/>
        <v>4</v>
      </c>
      <c r="K343" s="2">
        <f t="shared" si="52"/>
      </c>
    </row>
    <row r="344" spans="2:11" ht="11.25">
      <c r="B344" s="2">
        <f t="shared" si="43"/>
        <v>34.76999999999987</v>
      </c>
      <c r="C344" s="2">
        <f t="shared" si="44"/>
        <v>35648.54759850459</v>
      </c>
      <c r="D344" s="2">
        <f t="shared" si="45"/>
        <v>3.5648547598504595E-05</v>
      </c>
      <c r="E344" s="2">
        <f t="shared" si="46"/>
        <v>8409668224816.426</v>
      </c>
      <c r="F344" s="2">
        <f t="shared" si="47"/>
        <v>8.409668224816425</v>
      </c>
      <c r="G344" s="2">
        <f t="shared" si="48"/>
        <v>24.675505799345437</v>
      </c>
      <c r="H344" s="2">
        <f t="shared" si="49"/>
        <v>-0.22663142140594061</v>
      </c>
      <c r="I344" s="2">
        <f t="shared" si="50"/>
        <v>0.10138314023713518</v>
      </c>
      <c r="J344" s="2">
        <f t="shared" si="51"/>
        <v>4</v>
      </c>
      <c r="K344" s="2">
        <f t="shared" si="52"/>
      </c>
    </row>
    <row r="345" spans="2:11" ht="11.25">
      <c r="B345" s="2">
        <f t="shared" si="43"/>
        <v>34.87999999999987</v>
      </c>
      <c r="C345" s="2">
        <f t="shared" si="44"/>
        <v>35536.123853211146</v>
      </c>
      <c r="D345" s="2">
        <f t="shared" si="45"/>
        <v>3.553612385321115E-05</v>
      </c>
      <c r="E345" s="2">
        <f t="shared" si="46"/>
        <v>8436273444969.713</v>
      </c>
      <c r="F345" s="2">
        <f t="shared" si="47"/>
        <v>8.436273444969713</v>
      </c>
      <c r="G345" s="2">
        <f t="shared" si="48"/>
        <v>24.75357038484811</v>
      </c>
      <c r="H345" s="2">
        <f t="shared" si="49"/>
        <v>-0.18845176134260322</v>
      </c>
      <c r="I345" s="2">
        <f t="shared" si="50"/>
        <v>0.13938985656368078</v>
      </c>
      <c r="J345" s="2">
        <f t="shared" si="51"/>
        <v>4</v>
      </c>
      <c r="K345" s="2">
        <f t="shared" si="52"/>
      </c>
    </row>
    <row r="346" spans="2:11" ht="11.25">
      <c r="B346" s="2">
        <f t="shared" si="43"/>
        <v>34.98999999999987</v>
      </c>
      <c r="C346" s="2">
        <f t="shared" si="44"/>
        <v>35424.406973421115</v>
      </c>
      <c r="D346" s="2">
        <f t="shared" si="45"/>
        <v>3.5424406973421114E-05</v>
      </c>
      <c r="E346" s="2">
        <f t="shared" si="46"/>
        <v>8462878665123.001</v>
      </c>
      <c r="F346" s="2">
        <f t="shared" si="47"/>
        <v>8.462878665123</v>
      </c>
      <c r="G346" s="2">
        <f t="shared" si="48"/>
        <v>24.831634970350787</v>
      </c>
      <c r="H346" s="2">
        <f t="shared" si="49"/>
        <v>-0.1499850277245548</v>
      </c>
      <c r="I346" s="2">
        <f t="shared" si="50"/>
        <v>0.20141795621758368</v>
      </c>
      <c r="J346" s="2">
        <f t="shared" si="51"/>
        <v>4</v>
      </c>
      <c r="K346" s="2">
        <f t="shared" si="52"/>
      </c>
    </row>
    <row r="347" spans="2:11" ht="11.25">
      <c r="B347" s="2">
        <f t="shared" si="43"/>
        <v>35.099999999999866</v>
      </c>
      <c r="C347" s="2">
        <f t="shared" si="44"/>
        <v>35313.390313390446</v>
      </c>
      <c r="D347" s="2">
        <f t="shared" si="45"/>
        <v>3.5313390313390446E-05</v>
      </c>
      <c r="E347" s="2">
        <f t="shared" si="46"/>
        <v>8489483885276.289</v>
      </c>
      <c r="F347" s="2">
        <f t="shared" si="47"/>
        <v>8.48948388527629</v>
      </c>
      <c r="G347" s="2">
        <f t="shared" si="48"/>
        <v>24.909699555853464</v>
      </c>
      <c r="H347" s="2">
        <f t="shared" si="49"/>
        <v>-0.11128981794499261</v>
      </c>
      <c r="I347" s="2">
        <f t="shared" si="50"/>
        <v>0.3077811060811378</v>
      </c>
      <c r="J347" s="2">
        <f t="shared" si="51"/>
        <v>4</v>
      </c>
      <c r="K347" s="2">
        <f t="shared" si="52"/>
      </c>
    </row>
    <row r="348" spans="2:11" ht="11.25">
      <c r="B348" s="2">
        <f t="shared" si="43"/>
        <v>35.209999999999866</v>
      </c>
      <c r="C348" s="2">
        <f t="shared" si="44"/>
        <v>35203.06731042331</v>
      </c>
      <c r="D348" s="2">
        <f t="shared" si="45"/>
        <v>3.520306731042331E-05</v>
      </c>
      <c r="E348" s="2">
        <f t="shared" si="46"/>
        <v>8516089105429.576</v>
      </c>
      <c r="F348" s="2">
        <f t="shared" si="47"/>
        <v>8.516089105429575</v>
      </c>
      <c r="G348" s="2">
        <f t="shared" si="48"/>
        <v>24.987764141356138</v>
      </c>
      <c r="H348" s="2">
        <f t="shared" si="49"/>
        <v>-0.07242507744089659</v>
      </c>
      <c r="I348" s="2">
        <f t="shared" si="50"/>
        <v>0.4908315677780676</v>
      </c>
      <c r="J348" s="2">
        <f t="shared" si="51"/>
        <v>4</v>
      </c>
      <c r="K348" s="2">
        <f t="shared" si="52"/>
      </c>
    </row>
    <row r="349" spans="2:11" ht="11.25">
      <c r="B349" s="2">
        <f aca="true" t="shared" si="53" ref="B349:B412">B348+$C$12</f>
        <v>35.319999999999865</v>
      </c>
      <c r="C349" s="2">
        <f aca="true" t="shared" si="54" ref="C349:C412">1000*1239.5/B349</f>
        <v>35093.43148357885</v>
      </c>
      <c r="D349" s="2">
        <f aca="true" t="shared" si="55" ref="D349:D412">C349*0.000000001</f>
        <v>3.509343148357885E-05</v>
      </c>
      <c r="E349" s="2">
        <f aca="true" t="shared" si="56" ref="E349:E412">$C$2/D349</f>
        <v>8542694325582.861</v>
      </c>
      <c r="F349" s="2">
        <f aca="true" t="shared" si="57" ref="F349:F412">E349*0.000000000001</f>
        <v>8.542694325582861</v>
      </c>
      <c r="G349" s="2">
        <f aca="true" t="shared" si="58" ref="G349:G412">4*PI()*$H$18*$G$23*E349*COS($I$23)/$C$2</f>
        <v>25.065828726858808</v>
      </c>
      <c r="H349" s="2">
        <f aca="true" t="shared" si="59" ref="H349:H412">SIN(G349/2)</f>
        <v>-0.03345000989988358</v>
      </c>
      <c r="I349" s="2">
        <f aca="true" t="shared" si="60" ref="I349:I412">$B$23*$C$23/((1-$D$23)^2+4*$D$23*H349^2)</f>
        <v>0.7479037636261447</v>
      </c>
      <c r="J349" s="2">
        <f aca="true" t="shared" si="61" ref="J349:J412">IF(AND(I350&lt;I349,I349&gt;I348),J348+1,J348)</f>
        <v>4</v>
      </c>
      <c r="K349" s="2">
        <f aca="true" t="shared" si="62" ref="K349:K412">IF(J349&lt;&gt;J348,J349,"")</f>
      </c>
    </row>
    <row r="350" spans="2:11" ht="11.25">
      <c r="B350" s="2">
        <f t="shared" si="53"/>
        <v>35.429999999999865</v>
      </c>
      <c r="C350" s="2">
        <f t="shared" si="54"/>
        <v>34984.47643240205</v>
      </c>
      <c r="D350" s="2">
        <f t="shared" si="55"/>
        <v>3.498447643240205E-05</v>
      </c>
      <c r="E350" s="2">
        <f t="shared" si="56"/>
        <v>8569299545736.151</v>
      </c>
      <c r="F350" s="2">
        <f t="shared" si="57"/>
        <v>8.56929954573615</v>
      </c>
      <c r="G350" s="2">
        <f t="shared" si="58"/>
        <v>25.143893312361488</v>
      </c>
      <c r="H350" s="2">
        <f t="shared" si="59"/>
        <v>0.005576012926342007</v>
      </c>
      <c r="I350" s="2">
        <f t="shared" si="60"/>
        <v>0.86770701795782</v>
      </c>
      <c r="J350" s="2">
        <f t="shared" si="61"/>
        <v>5</v>
      </c>
      <c r="K350" s="2">
        <f t="shared" si="62"/>
        <v>5</v>
      </c>
    </row>
    <row r="351" spans="2:11" ht="11.25">
      <c r="B351" s="2">
        <f t="shared" si="53"/>
        <v>35.539999999999864</v>
      </c>
      <c r="C351" s="2">
        <f t="shared" si="54"/>
        <v>34876.19583567824</v>
      </c>
      <c r="D351" s="2">
        <f t="shared" si="55"/>
        <v>3.487619583567824E-05</v>
      </c>
      <c r="E351" s="2">
        <f t="shared" si="56"/>
        <v>8595904765889.438</v>
      </c>
      <c r="F351" s="2">
        <f t="shared" si="57"/>
        <v>8.595904765889438</v>
      </c>
      <c r="G351" s="2">
        <f t="shared" si="58"/>
        <v>25.22195789786416</v>
      </c>
      <c r="H351" s="2">
        <f t="shared" si="59"/>
        <v>0.04459354166452546</v>
      </c>
      <c r="I351" s="2">
        <f t="shared" si="60"/>
        <v>0.6735548217309791</v>
      </c>
      <c r="J351" s="2">
        <f t="shared" si="61"/>
        <v>5</v>
      </c>
      <c r="K351" s="2">
        <f t="shared" si="62"/>
      </c>
    </row>
    <row r="352" spans="2:11" ht="11.25">
      <c r="B352" s="2">
        <f t="shared" si="53"/>
        <v>35.649999999999864</v>
      </c>
      <c r="C352" s="2">
        <f t="shared" si="54"/>
        <v>34768.58345021051</v>
      </c>
      <c r="D352" s="2">
        <f t="shared" si="55"/>
        <v>3.476858345021052E-05</v>
      </c>
      <c r="E352" s="2">
        <f t="shared" si="56"/>
        <v>8622509986042.725</v>
      </c>
      <c r="F352" s="2">
        <f t="shared" si="57"/>
        <v>8.622509986042724</v>
      </c>
      <c r="G352" s="2">
        <f t="shared" si="58"/>
        <v>25.30002248336683</v>
      </c>
      <c r="H352" s="2">
        <f t="shared" si="59"/>
        <v>0.08354313988069181</v>
      </c>
      <c r="I352" s="2">
        <f t="shared" si="60"/>
        <v>0.4288828118684861</v>
      </c>
      <c r="J352" s="2">
        <f t="shared" si="61"/>
        <v>5</v>
      </c>
      <c r="K352" s="2">
        <f t="shared" si="62"/>
      </c>
    </row>
    <row r="353" spans="2:11" ht="11.25">
      <c r="B353" s="2">
        <f t="shared" si="53"/>
        <v>35.75999999999986</v>
      </c>
      <c r="C353" s="2">
        <f t="shared" si="54"/>
        <v>34661.63310961982</v>
      </c>
      <c r="D353" s="2">
        <f t="shared" si="55"/>
        <v>3.466163310961982E-05</v>
      </c>
      <c r="E353" s="2">
        <f t="shared" si="56"/>
        <v>8649115206196.013</v>
      </c>
      <c r="F353" s="2">
        <f t="shared" si="57"/>
        <v>8.649115206196013</v>
      </c>
      <c r="G353" s="2">
        <f t="shared" si="58"/>
        <v>25.378087068869508</v>
      </c>
      <c r="H353" s="2">
        <f t="shared" si="59"/>
        <v>0.12236547462123132</v>
      </c>
      <c r="I353" s="2">
        <f t="shared" si="60"/>
        <v>0.27113194802035656</v>
      </c>
      <c r="J353" s="2">
        <f t="shared" si="61"/>
        <v>5</v>
      </c>
      <c r="K353" s="2">
        <f t="shared" si="62"/>
      </c>
    </row>
    <row r="354" spans="2:11" ht="11.25">
      <c r="B354" s="2">
        <f t="shared" si="53"/>
        <v>35.86999999999986</v>
      </c>
      <c r="C354" s="2">
        <f t="shared" si="54"/>
        <v>34555.33872316712</v>
      </c>
      <c r="D354" s="2">
        <f t="shared" si="55"/>
        <v>3.4555338723167127E-05</v>
      </c>
      <c r="E354" s="2">
        <f t="shared" si="56"/>
        <v>8675720426349.301</v>
      </c>
      <c r="F354" s="2">
        <f t="shared" si="57"/>
        <v>8.6757204263493</v>
      </c>
      <c r="G354" s="2">
        <f t="shared" si="58"/>
        <v>25.456151654372185</v>
      </c>
      <c r="H354" s="2">
        <f t="shared" si="59"/>
        <v>0.16100140679634536</v>
      </c>
      <c r="I354" s="2">
        <f t="shared" si="60"/>
        <v>0.1803035434530794</v>
      </c>
      <c r="J354" s="2">
        <f t="shared" si="61"/>
        <v>5</v>
      </c>
      <c r="K354" s="2">
        <f t="shared" si="62"/>
      </c>
    </row>
    <row r="355" spans="2:11" ht="11.25">
      <c r="B355" s="2">
        <f t="shared" si="53"/>
        <v>35.97999999999986</v>
      </c>
      <c r="C355" s="2">
        <f t="shared" si="54"/>
        <v>34449.69427459713</v>
      </c>
      <c r="D355" s="2">
        <f t="shared" si="55"/>
        <v>3.444969427459713E-05</v>
      </c>
      <c r="E355" s="2">
        <f t="shared" si="56"/>
        <v>8702325646502.589</v>
      </c>
      <c r="F355" s="2">
        <f t="shared" si="57"/>
        <v>8.702325646502588</v>
      </c>
      <c r="G355" s="2">
        <f t="shared" si="58"/>
        <v>25.534216239874862</v>
      </c>
      <c r="H355" s="2">
        <f t="shared" si="59"/>
        <v>0.1993920812681992</v>
      </c>
      <c r="I355" s="2">
        <f t="shared" si="60"/>
        <v>0.12667516533319056</v>
      </c>
      <c r="J355" s="2">
        <f t="shared" si="61"/>
        <v>5</v>
      </c>
      <c r="K355" s="2">
        <f t="shared" si="62"/>
      </c>
    </row>
    <row r="356" spans="2:11" ht="11.25">
      <c r="B356" s="2">
        <f t="shared" si="53"/>
        <v>36.08999999999986</v>
      </c>
      <c r="C356" s="2">
        <f t="shared" si="54"/>
        <v>34344.69382100318</v>
      </c>
      <c r="D356" s="2">
        <f t="shared" si="55"/>
        <v>3.434469382100318E-05</v>
      </c>
      <c r="E356" s="2">
        <f t="shared" si="56"/>
        <v>8728930866655.876</v>
      </c>
      <c r="F356" s="2">
        <f t="shared" si="57"/>
        <v>8.728930866655876</v>
      </c>
      <c r="G356" s="2">
        <f t="shared" si="58"/>
        <v>25.612280825377535</v>
      </c>
      <c r="H356" s="2">
        <f t="shared" si="59"/>
        <v>0.23747901650650555</v>
      </c>
      <c r="I356" s="2">
        <f t="shared" si="60"/>
        <v>0.09330139900470975</v>
      </c>
      <c r="J356" s="2">
        <f t="shared" si="61"/>
        <v>5</v>
      </c>
      <c r="K356" s="2">
        <f t="shared" si="62"/>
      </c>
    </row>
    <row r="357" spans="2:11" ht="11.25">
      <c r="B357" s="2">
        <f t="shared" si="53"/>
        <v>36.19999999999986</v>
      </c>
      <c r="C357" s="2">
        <f t="shared" si="54"/>
        <v>34240.33149171284</v>
      </c>
      <c r="D357" s="2">
        <f t="shared" si="55"/>
        <v>3.424033149171284E-05</v>
      </c>
      <c r="E357" s="2">
        <f t="shared" si="56"/>
        <v>8755536086809.163</v>
      </c>
      <c r="F357" s="2">
        <f t="shared" si="57"/>
        <v>8.755536086809164</v>
      </c>
      <c r="G357" s="2">
        <f t="shared" si="58"/>
        <v>25.69034541088021</v>
      </c>
      <c r="H357" s="2">
        <f t="shared" si="59"/>
        <v>0.2752041936749924</v>
      </c>
      <c r="I357" s="2">
        <f t="shared" si="60"/>
        <v>0.07142734460936445</v>
      </c>
      <c r="J357" s="2">
        <f t="shared" si="61"/>
        <v>5</v>
      </c>
      <c r="K357" s="2">
        <f t="shared" si="62"/>
      </c>
    </row>
    <row r="358" spans="2:11" ht="11.25">
      <c r="B358" s="2">
        <f t="shared" si="53"/>
        <v>36.30999999999986</v>
      </c>
      <c r="C358" s="2">
        <f t="shared" si="54"/>
        <v>34136.601487193744</v>
      </c>
      <c r="D358" s="2">
        <f t="shared" si="55"/>
        <v>3.4136601487193745E-05</v>
      </c>
      <c r="E358" s="2">
        <f t="shared" si="56"/>
        <v>8782141306962.45</v>
      </c>
      <c r="F358" s="2">
        <f t="shared" si="57"/>
        <v>8.78214130696245</v>
      </c>
      <c r="G358" s="2">
        <f t="shared" si="58"/>
        <v>25.768409996382882</v>
      </c>
      <c r="H358" s="2">
        <f t="shared" si="59"/>
        <v>0.3125101450130262</v>
      </c>
      <c r="I358" s="2">
        <f t="shared" si="60"/>
        <v>0.056429977239531616</v>
      </c>
      <c r="J358" s="2">
        <f t="shared" si="61"/>
        <v>5</v>
      </c>
      <c r="K358" s="2">
        <f t="shared" si="62"/>
      </c>
    </row>
    <row r="359" spans="2:11" ht="11.25">
      <c r="B359" s="2">
        <f t="shared" si="53"/>
        <v>36.41999999999986</v>
      </c>
      <c r="C359" s="2">
        <f t="shared" si="54"/>
        <v>34033.49807797926</v>
      </c>
      <c r="D359" s="2">
        <f t="shared" si="55"/>
        <v>3.403349807797926E-05</v>
      </c>
      <c r="E359" s="2">
        <f t="shared" si="56"/>
        <v>8808746527115.738</v>
      </c>
      <c r="F359" s="2">
        <f t="shared" si="57"/>
        <v>8.808746527115739</v>
      </c>
      <c r="G359" s="2">
        <f t="shared" si="58"/>
        <v>25.846474581885555</v>
      </c>
      <c r="H359" s="2">
        <f t="shared" si="59"/>
        <v>0.3493400413777743</v>
      </c>
      <c r="I359" s="2">
        <f t="shared" si="60"/>
        <v>0.04575025753758548</v>
      </c>
      <c r="J359" s="2">
        <f t="shared" si="61"/>
        <v>5</v>
      </c>
      <c r="K359" s="2">
        <f t="shared" si="62"/>
      </c>
    </row>
    <row r="360" spans="2:11" ht="11.25">
      <c r="B360" s="2">
        <f t="shared" si="53"/>
        <v>36.52999999999986</v>
      </c>
      <c r="C360" s="2">
        <f t="shared" si="54"/>
        <v>33931.015603613596</v>
      </c>
      <c r="D360" s="2">
        <f t="shared" si="55"/>
        <v>3.39310156036136E-05</v>
      </c>
      <c r="E360" s="2">
        <f t="shared" si="56"/>
        <v>8835351747269.025</v>
      </c>
      <c r="F360" s="2">
        <f t="shared" si="57"/>
        <v>8.835351747269025</v>
      </c>
      <c r="G360" s="2">
        <f t="shared" si="58"/>
        <v>25.924539167388232</v>
      </c>
      <c r="H360" s="2">
        <f t="shared" si="59"/>
        <v>0.38563777881354333</v>
      </c>
      <c r="I360" s="2">
        <f t="shared" si="60"/>
        <v>0.037900016762489955</v>
      </c>
      <c r="J360" s="2">
        <f t="shared" si="61"/>
        <v>5</v>
      </c>
      <c r="K360" s="2">
        <f t="shared" si="62"/>
      </c>
    </row>
    <row r="361" spans="2:11" ht="11.25">
      <c r="B361" s="2">
        <f t="shared" si="53"/>
        <v>36.63999999999986</v>
      </c>
      <c r="C361" s="2">
        <f t="shared" si="54"/>
        <v>33829.14847161585</v>
      </c>
      <c r="D361" s="2">
        <f t="shared" si="55"/>
        <v>3.382914847161585E-05</v>
      </c>
      <c r="E361" s="2">
        <f t="shared" si="56"/>
        <v>8861956967422.312</v>
      </c>
      <c r="F361" s="2">
        <f t="shared" si="57"/>
        <v>8.861956967422312</v>
      </c>
      <c r="G361" s="2">
        <f t="shared" si="58"/>
        <v>26.002603752890906</v>
      </c>
      <c r="H361" s="2">
        <f t="shared" si="59"/>
        <v>0.42134806401641306</v>
      </c>
      <c r="I361" s="2">
        <f t="shared" si="60"/>
        <v>0.03197366643734827</v>
      </c>
      <c r="J361" s="2">
        <f t="shared" si="61"/>
        <v>5</v>
      </c>
      <c r="K361" s="2">
        <f t="shared" si="62"/>
      </c>
    </row>
    <row r="362" spans="2:11" ht="11.25">
      <c r="B362" s="2">
        <f t="shared" si="53"/>
        <v>36.74999999999986</v>
      </c>
      <c r="C362" s="2">
        <f t="shared" si="54"/>
        <v>33727.89115646271</v>
      </c>
      <c r="D362" s="2">
        <f t="shared" si="55"/>
        <v>3.3727891156462715E-05</v>
      </c>
      <c r="E362" s="2">
        <f t="shared" si="56"/>
        <v>8888562187575.602</v>
      </c>
      <c r="F362" s="2">
        <f t="shared" si="57"/>
        <v>8.888562187575602</v>
      </c>
      <c r="G362" s="2">
        <f t="shared" si="58"/>
        <v>26.080668338393583</v>
      </c>
      <c r="H362" s="2">
        <f t="shared" si="59"/>
        <v>0.45641649856400096</v>
      </c>
      <c r="I362" s="2">
        <f t="shared" si="60"/>
        <v>0.0273975701485685</v>
      </c>
      <c r="J362" s="2">
        <f t="shared" si="61"/>
        <v>5</v>
      </c>
      <c r="K362" s="2">
        <f t="shared" si="62"/>
      </c>
    </row>
    <row r="363" spans="2:11" ht="11.25">
      <c r="B363" s="2">
        <f t="shared" si="53"/>
        <v>36.85999999999986</v>
      </c>
      <c r="C363" s="2">
        <f t="shared" si="54"/>
        <v>33627.23819858939</v>
      </c>
      <c r="D363" s="2">
        <f t="shared" si="55"/>
        <v>3.362723819858939E-05</v>
      </c>
      <c r="E363" s="2">
        <f t="shared" si="56"/>
        <v>8915167407728.889</v>
      </c>
      <c r="F363" s="2">
        <f t="shared" si="57"/>
        <v>8.91516740772889</v>
      </c>
      <c r="G363" s="2">
        <f t="shared" si="58"/>
        <v>26.15873292389626</v>
      </c>
      <c r="H363" s="2">
        <f t="shared" si="59"/>
        <v>0.49078966178200684</v>
      </c>
      <c r="I363" s="2">
        <f t="shared" si="60"/>
        <v>0.02379539213033446</v>
      </c>
      <c r="J363" s="2">
        <f t="shared" si="61"/>
        <v>5</v>
      </c>
      <c r="K363" s="2">
        <f t="shared" si="62"/>
      </c>
    </row>
    <row r="364" spans="2:11" ht="11.25">
      <c r="B364" s="2">
        <f t="shared" si="53"/>
        <v>36.96999999999986</v>
      </c>
      <c r="C364" s="2">
        <f t="shared" si="54"/>
        <v>33527.1842034083</v>
      </c>
      <c r="D364" s="2">
        <f t="shared" si="55"/>
        <v>3.3527184203408304E-05</v>
      </c>
      <c r="E364" s="2">
        <f t="shared" si="56"/>
        <v>8941772627882.174</v>
      </c>
      <c r="F364" s="2">
        <f t="shared" si="57"/>
        <v>8.941772627882173</v>
      </c>
      <c r="G364" s="2">
        <f t="shared" si="58"/>
        <v>26.236797509398926</v>
      </c>
      <c r="H364" s="2">
        <f t="shared" si="59"/>
        <v>0.5244151921213417</v>
      </c>
      <c r="I364" s="2">
        <f t="shared" si="60"/>
        <v>0.02091256125782314</v>
      </c>
      <c r="J364" s="2">
        <f t="shared" si="61"/>
        <v>5</v>
      </c>
      <c r="K364" s="2">
        <f t="shared" si="62"/>
      </c>
    </row>
    <row r="365" spans="2:11" ht="11.25">
      <c r="B365" s="2">
        <f t="shared" si="53"/>
        <v>37.079999999999856</v>
      </c>
      <c r="C365" s="2">
        <f t="shared" si="54"/>
        <v>33427.72384034533</v>
      </c>
      <c r="D365" s="2">
        <f t="shared" si="55"/>
        <v>3.342772384034533E-05</v>
      </c>
      <c r="E365" s="2">
        <f t="shared" si="56"/>
        <v>8968377848035.463</v>
      </c>
      <c r="F365" s="2">
        <f t="shared" si="57"/>
        <v>8.968377848035463</v>
      </c>
      <c r="G365" s="2">
        <f t="shared" si="58"/>
        <v>26.314862094901603</v>
      </c>
      <c r="H365" s="2">
        <f t="shared" si="59"/>
        <v>0.5572418669218775</v>
      </c>
      <c r="I365" s="2">
        <f t="shared" si="60"/>
        <v>0.018572198069725397</v>
      </c>
      <c r="J365" s="2">
        <f t="shared" si="61"/>
        <v>5</v>
      </c>
      <c r="K365" s="2">
        <f t="shared" si="62"/>
      </c>
    </row>
    <row r="366" spans="2:11" ht="11.25">
      <c r="B366" s="2">
        <f t="shared" si="53"/>
        <v>37.189999999999856</v>
      </c>
      <c r="C366" s="2">
        <f t="shared" si="54"/>
        <v>33328.85184189311</v>
      </c>
      <c r="D366" s="2">
        <f t="shared" si="55"/>
        <v>3.3328851841893115E-05</v>
      </c>
      <c r="E366" s="2">
        <f t="shared" si="56"/>
        <v>8994983068188.75</v>
      </c>
      <c r="F366" s="2">
        <f t="shared" si="57"/>
        <v>8.99498306818875</v>
      </c>
      <c r="G366" s="2">
        <f t="shared" si="58"/>
        <v>26.39292668040428</v>
      </c>
      <c r="H366" s="2">
        <f t="shared" si="59"/>
        <v>0.5892196804412534</v>
      </c>
      <c r="I366" s="2">
        <f t="shared" si="60"/>
        <v>0.016648476134707397</v>
      </c>
      <c r="J366" s="2">
        <f t="shared" si="61"/>
        <v>5</v>
      </c>
      <c r="K366" s="2">
        <f t="shared" si="62"/>
      </c>
    </row>
    <row r="367" spans="2:11" ht="11.25">
      <c r="B367" s="2">
        <f t="shared" si="53"/>
        <v>37.299999999999855</v>
      </c>
      <c r="C367" s="2">
        <f t="shared" si="54"/>
        <v>33230.5630026811</v>
      </c>
      <c r="D367" s="2">
        <f t="shared" si="55"/>
        <v>3.32305630026811E-05</v>
      </c>
      <c r="E367" s="2">
        <f t="shared" si="56"/>
        <v>9021588288342.037</v>
      </c>
      <c r="F367" s="2">
        <f t="shared" si="57"/>
        <v>9.021588288342038</v>
      </c>
      <c r="G367" s="2">
        <f t="shared" si="58"/>
        <v>26.47099126590695</v>
      </c>
      <c r="H367" s="2">
        <f t="shared" si="59"/>
        <v>0.6202999200299618</v>
      </c>
      <c r="I367" s="2">
        <f t="shared" si="60"/>
        <v>0.015050005511078783</v>
      </c>
      <c r="J367" s="2">
        <f t="shared" si="61"/>
        <v>5</v>
      </c>
      <c r="K367" s="2">
        <f t="shared" si="62"/>
      </c>
    </row>
    <row r="368" spans="2:11" ht="11.25">
      <c r="B368" s="2">
        <f t="shared" si="53"/>
        <v>37.409999999999854</v>
      </c>
      <c r="C368" s="2">
        <f t="shared" si="54"/>
        <v>33132.85217856201</v>
      </c>
      <c r="D368" s="2">
        <f t="shared" si="55"/>
        <v>3.313285217856201E-05</v>
      </c>
      <c r="E368" s="2">
        <f t="shared" si="56"/>
        <v>9048193508495.326</v>
      </c>
      <c r="F368" s="2">
        <f t="shared" si="57"/>
        <v>9.048193508495325</v>
      </c>
      <c r="G368" s="2">
        <f t="shared" si="58"/>
        <v>26.54905585140963</v>
      </c>
      <c r="H368" s="2">
        <f t="shared" si="59"/>
        <v>0.6504352403366246</v>
      </c>
      <c r="I368" s="2">
        <f t="shared" si="60"/>
        <v>0.013709171631225333</v>
      </c>
      <c r="J368" s="2">
        <f t="shared" si="61"/>
        <v>5</v>
      </c>
      <c r="K368" s="2">
        <f t="shared" si="62"/>
      </c>
    </row>
    <row r="369" spans="2:11" ht="11.25">
      <c r="B369" s="2">
        <f t="shared" si="53"/>
        <v>37.519999999999854</v>
      </c>
      <c r="C369" s="2">
        <f t="shared" si="54"/>
        <v>33035.71428571441</v>
      </c>
      <c r="D369" s="2">
        <f t="shared" si="55"/>
        <v>3.3035714285714416E-05</v>
      </c>
      <c r="E369" s="2">
        <f t="shared" si="56"/>
        <v>9074798728648.613</v>
      </c>
      <c r="F369" s="2">
        <f t="shared" si="57"/>
        <v>9.074798728648613</v>
      </c>
      <c r="G369" s="2">
        <f t="shared" si="58"/>
        <v>26.627120436912303</v>
      </c>
      <c r="H369" s="2">
        <f t="shared" si="59"/>
        <v>0.6795797354303954</v>
      </c>
      <c r="I369" s="2">
        <f t="shared" si="60"/>
        <v>0.012575120395434985</v>
      </c>
      <c r="J369" s="2">
        <f t="shared" si="61"/>
        <v>5</v>
      </c>
      <c r="K369" s="2">
        <f t="shared" si="62"/>
      </c>
    </row>
    <row r="370" spans="2:11" ht="11.25">
      <c r="B370" s="2">
        <f t="shared" si="53"/>
        <v>37.62999999999985</v>
      </c>
      <c r="C370" s="2">
        <f t="shared" si="54"/>
        <v>32939.144299760956</v>
      </c>
      <c r="D370" s="2">
        <f t="shared" si="55"/>
        <v>3.293914429976096E-05</v>
      </c>
      <c r="E370" s="2">
        <f t="shared" si="56"/>
        <v>9101403948801.9</v>
      </c>
      <c r="F370" s="2">
        <f t="shared" si="57"/>
        <v>9.1014039488019</v>
      </c>
      <c r="G370" s="2">
        <f t="shared" si="58"/>
        <v>26.705185022414977</v>
      </c>
      <c r="H370" s="2">
        <f t="shared" si="59"/>
        <v>0.7076890087307028</v>
      </c>
      <c r="I370" s="2">
        <f t="shared" si="60"/>
        <v>0.011609036603980091</v>
      </c>
      <c r="J370" s="2">
        <f t="shared" si="61"/>
        <v>5</v>
      </c>
      <c r="K370" s="2">
        <f t="shared" si="62"/>
      </c>
    </row>
    <row r="371" spans="2:11" ht="11.25">
      <c r="B371" s="2">
        <f t="shared" si="53"/>
        <v>37.73999999999985</v>
      </c>
      <c r="C371" s="2">
        <f t="shared" si="54"/>
        <v>32843.13725490209</v>
      </c>
      <c r="D371" s="2">
        <f t="shared" si="55"/>
        <v>3.284313725490209E-05</v>
      </c>
      <c r="E371" s="2">
        <f t="shared" si="56"/>
        <v>9128009168955.188</v>
      </c>
      <c r="F371" s="2">
        <f t="shared" si="57"/>
        <v>9.128009168955188</v>
      </c>
      <c r="G371" s="2">
        <f t="shared" si="58"/>
        <v>26.783249607917654</v>
      </c>
      <c r="H371" s="2">
        <f t="shared" si="59"/>
        <v>0.7347202406377253</v>
      </c>
      <c r="I371" s="2">
        <f t="shared" si="60"/>
        <v>0.01078090035747903</v>
      </c>
      <c r="J371" s="2">
        <f t="shared" si="61"/>
        <v>5</v>
      </c>
      <c r="K371" s="2">
        <f t="shared" si="62"/>
      </c>
    </row>
    <row r="372" spans="2:11" ht="11.25">
      <c r="B372" s="2">
        <f t="shared" si="53"/>
        <v>37.84999999999985</v>
      </c>
      <c r="C372" s="2">
        <f t="shared" si="54"/>
        <v>32747.68824306486</v>
      </c>
      <c r="D372" s="2">
        <f t="shared" si="55"/>
        <v>3.274768824306486E-05</v>
      </c>
      <c r="E372" s="2">
        <f t="shared" si="56"/>
        <v>9154614389108.475</v>
      </c>
      <c r="F372" s="2">
        <f t="shared" si="57"/>
        <v>9.154614389108474</v>
      </c>
      <c r="G372" s="2">
        <f t="shared" si="58"/>
        <v>26.861314193420323</v>
      </c>
      <c r="H372" s="2">
        <f t="shared" si="59"/>
        <v>0.760632253760617</v>
      </c>
      <c r="I372" s="2">
        <f t="shared" si="60"/>
        <v>0.010067217198079204</v>
      </c>
      <c r="J372" s="2">
        <f t="shared" si="61"/>
        <v>5</v>
      </c>
      <c r="K372" s="2">
        <f t="shared" si="62"/>
      </c>
    </row>
    <row r="373" spans="2:11" ht="11.25">
      <c r="B373" s="2">
        <f t="shared" si="53"/>
        <v>37.95999999999985</v>
      </c>
      <c r="C373" s="2">
        <f t="shared" si="54"/>
        <v>32652.792413066512</v>
      </c>
      <c r="D373" s="2">
        <f t="shared" si="55"/>
        <v>3.265279241306651E-05</v>
      </c>
      <c r="E373" s="2">
        <f t="shared" si="56"/>
        <v>9181219609261.764</v>
      </c>
      <c r="F373" s="2">
        <f t="shared" si="57"/>
        <v>9.181219609261763</v>
      </c>
      <c r="G373" s="2">
        <f t="shared" si="58"/>
        <v>26.939378778923004</v>
      </c>
      <c r="H373" s="2">
        <f t="shared" si="59"/>
        <v>0.785385575644131</v>
      </c>
      <c r="I373" s="2">
        <f t="shared" si="60"/>
        <v>0.009449402791186758</v>
      </c>
      <c r="J373" s="2">
        <f t="shared" si="61"/>
        <v>5</v>
      </c>
      <c r="K373" s="2">
        <f t="shared" si="62"/>
      </c>
    </row>
    <row r="374" spans="2:11" ht="11.25">
      <c r="B374" s="2">
        <f t="shared" si="53"/>
        <v>38.06999999999985</v>
      </c>
      <c r="C374" s="2">
        <f t="shared" si="54"/>
        <v>32558.444969792614</v>
      </c>
      <c r="D374" s="2">
        <f t="shared" si="55"/>
        <v>3.2558444969792616E-05</v>
      </c>
      <c r="E374" s="2">
        <f t="shared" si="56"/>
        <v>9207824829415.05</v>
      </c>
      <c r="F374" s="2">
        <f t="shared" si="57"/>
        <v>9.20782482941505</v>
      </c>
      <c r="G374" s="2">
        <f t="shared" si="58"/>
        <v>27.017443364425677</v>
      </c>
      <c r="H374" s="2">
        <f t="shared" si="59"/>
        <v>0.8089424988980345</v>
      </c>
      <c r="I374" s="2">
        <f t="shared" si="60"/>
        <v>0.008912615718949295</v>
      </c>
      <c r="J374" s="2">
        <f t="shared" si="61"/>
        <v>5</v>
      </c>
      <c r="K374" s="2">
        <f t="shared" si="62"/>
      </c>
    </row>
    <row r="375" spans="2:11" ht="11.25">
      <c r="B375" s="2">
        <f t="shared" si="53"/>
        <v>38.17999999999985</v>
      </c>
      <c r="C375" s="2">
        <f t="shared" si="54"/>
        <v>32464.641173389336</v>
      </c>
      <c r="D375" s="2">
        <f t="shared" si="55"/>
        <v>3.246464117338934E-05</v>
      </c>
      <c r="E375" s="2">
        <f t="shared" si="56"/>
        <v>9234430049568.338</v>
      </c>
      <c r="F375" s="2">
        <f t="shared" si="57"/>
        <v>9.234430049568338</v>
      </c>
      <c r="G375" s="2">
        <f t="shared" si="58"/>
        <v>27.09550794992835</v>
      </c>
      <c r="H375" s="2">
        <f t="shared" si="59"/>
        <v>0.8312671386377929</v>
      </c>
      <c r="I375" s="2">
        <f t="shared" si="60"/>
        <v>0.008444902255614959</v>
      </c>
      <c r="J375" s="2">
        <f t="shared" si="61"/>
        <v>5</v>
      </c>
      <c r="K375" s="2">
        <f t="shared" si="62"/>
      </c>
    </row>
    <row r="376" spans="2:11" ht="11.25">
      <c r="B376" s="2">
        <f t="shared" si="53"/>
        <v>38.28999999999985</v>
      </c>
      <c r="C376" s="2">
        <f t="shared" si="54"/>
        <v>32371.3763384697</v>
      </c>
      <c r="D376" s="2">
        <f t="shared" si="55"/>
        <v>3.2371376338469704E-05</v>
      </c>
      <c r="E376" s="2">
        <f t="shared" si="56"/>
        <v>9261035269721.625</v>
      </c>
      <c r="F376" s="2">
        <f t="shared" si="57"/>
        <v>9.261035269721624</v>
      </c>
      <c r="G376" s="2">
        <f t="shared" si="58"/>
        <v>27.173572535431024</v>
      </c>
      <c r="H376" s="2">
        <f t="shared" si="59"/>
        <v>0.8523254871489544</v>
      </c>
      <c r="I376" s="2">
        <f t="shared" si="60"/>
        <v>0.00803656173327507</v>
      </c>
      <c r="J376" s="2">
        <f t="shared" si="61"/>
        <v>5</v>
      </c>
      <c r="K376" s="2">
        <f t="shared" si="62"/>
      </c>
    </row>
    <row r="377" spans="2:11" ht="11.25">
      <c r="B377" s="2">
        <f t="shared" si="53"/>
        <v>38.39999999999985</v>
      </c>
      <c r="C377" s="2">
        <f t="shared" si="54"/>
        <v>32278.64583333346</v>
      </c>
      <c r="D377" s="2">
        <f t="shared" si="55"/>
        <v>3.227864583333346E-05</v>
      </c>
      <c r="E377" s="2">
        <f t="shared" si="56"/>
        <v>9287640489874.914</v>
      </c>
      <c r="F377" s="2">
        <f t="shared" si="57"/>
        <v>9.287640489874914</v>
      </c>
      <c r="G377" s="2">
        <f t="shared" si="58"/>
        <v>27.251637120933704</v>
      </c>
      <c r="H377" s="2">
        <f t="shared" si="59"/>
        <v>0.8720854656920051</v>
      </c>
      <c r="I377" s="2">
        <f t="shared" si="60"/>
        <v>0.007679670125325511</v>
      </c>
      <c r="J377" s="2">
        <f t="shared" si="61"/>
        <v>5</v>
      </c>
      <c r="K377" s="2">
        <f t="shared" si="62"/>
      </c>
    </row>
    <row r="378" spans="2:11" ht="11.25">
      <c r="B378" s="2">
        <f t="shared" si="53"/>
        <v>38.50999999999985</v>
      </c>
      <c r="C378" s="2">
        <f t="shared" si="54"/>
        <v>32186.445079200334</v>
      </c>
      <c r="D378" s="2">
        <f t="shared" si="55"/>
        <v>3.2186445079200336E-05</v>
      </c>
      <c r="E378" s="2">
        <f t="shared" si="56"/>
        <v>9314245710028.201</v>
      </c>
      <c r="F378" s="2">
        <f t="shared" si="57"/>
        <v>9.314245710028201</v>
      </c>
      <c r="G378" s="2">
        <f t="shared" si="58"/>
        <v>27.329701706436378</v>
      </c>
      <c r="H378" s="2">
        <f t="shared" si="59"/>
        <v>0.8905169733687541</v>
      </c>
      <c r="I378" s="2">
        <f t="shared" si="60"/>
        <v>0.007367718631390405</v>
      </c>
      <c r="J378" s="2">
        <f t="shared" si="61"/>
        <v>5</v>
      </c>
      <c r="K378" s="2">
        <f t="shared" si="62"/>
      </c>
    </row>
    <row r="379" spans="2:11" ht="11.25">
      <c r="B379" s="2">
        <f t="shared" si="53"/>
        <v>38.61999999999985</v>
      </c>
      <c r="C379" s="2">
        <f t="shared" si="54"/>
        <v>32094.769549456367</v>
      </c>
      <c r="D379" s="2">
        <f t="shared" si="55"/>
        <v>3.2094769549456366E-05</v>
      </c>
      <c r="E379" s="2">
        <f t="shared" si="56"/>
        <v>9340850930181.488</v>
      </c>
      <c r="F379" s="2">
        <f t="shared" si="57"/>
        <v>9.340850930181489</v>
      </c>
      <c r="G379" s="2">
        <f t="shared" si="58"/>
        <v>27.407766291939048</v>
      </c>
      <c r="H379" s="2">
        <f t="shared" si="59"/>
        <v>0.9075919329758393</v>
      </c>
      <c r="I379" s="2">
        <f t="shared" si="60"/>
        <v>0.0070953369009858725</v>
      </c>
      <c r="J379" s="2">
        <f t="shared" si="61"/>
        <v>5</v>
      </c>
      <c r="K379" s="2">
        <f t="shared" si="62"/>
      </c>
    </row>
    <row r="380" spans="2:11" ht="11.25">
      <c r="B380" s="2">
        <f t="shared" si="53"/>
        <v>38.72999999999985</v>
      </c>
      <c r="C380" s="2">
        <f t="shared" si="54"/>
        <v>32003.614768913114</v>
      </c>
      <c r="D380" s="2">
        <f t="shared" si="55"/>
        <v>3.2003614768913116E-05</v>
      </c>
      <c r="E380" s="2">
        <f t="shared" si="56"/>
        <v>9367456150334.775</v>
      </c>
      <c r="F380" s="2">
        <f t="shared" si="57"/>
        <v>9.367456150334775</v>
      </c>
      <c r="G380" s="2">
        <f t="shared" si="58"/>
        <v>27.485830877441725</v>
      </c>
      <c r="H380" s="2">
        <f t="shared" si="59"/>
        <v>0.9232843337754697</v>
      </c>
      <c r="I380" s="2">
        <f t="shared" si="60"/>
        <v>0.006858079289377459</v>
      </c>
      <c r="J380" s="2">
        <f t="shared" si="61"/>
        <v>5</v>
      </c>
      <c r="K380" s="2">
        <f t="shared" si="62"/>
      </c>
    </row>
    <row r="381" spans="2:11" ht="11.25">
      <c r="B381" s="2">
        <f t="shared" si="53"/>
        <v>38.83999999999985</v>
      </c>
      <c r="C381" s="2">
        <f t="shared" si="54"/>
        <v>31912.976313079424</v>
      </c>
      <c r="D381" s="2">
        <f t="shared" si="55"/>
        <v>3.191297631307943E-05</v>
      </c>
      <c r="E381" s="2">
        <f t="shared" si="56"/>
        <v>9394061370488.062</v>
      </c>
      <c r="F381" s="2">
        <f t="shared" si="57"/>
        <v>9.394061370488062</v>
      </c>
      <c r="G381" s="2">
        <f t="shared" si="58"/>
        <v>27.563895462944398</v>
      </c>
      <c r="H381" s="2">
        <f t="shared" si="59"/>
        <v>0.9375702711182657</v>
      </c>
      <c r="I381" s="2">
        <f t="shared" si="60"/>
        <v>0.006652258589233396</v>
      </c>
      <c r="J381" s="2">
        <f t="shared" si="61"/>
        <v>5</v>
      </c>
      <c r="K381" s="2">
        <f t="shared" si="62"/>
      </c>
    </row>
    <row r="382" spans="2:11" ht="11.25">
      <c r="B382" s="2">
        <f t="shared" si="53"/>
        <v>38.94999999999985</v>
      </c>
      <c r="C382" s="2">
        <f t="shared" si="54"/>
        <v>31822.849807445567</v>
      </c>
      <c r="D382" s="2">
        <f t="shared" si="55"/>
        <v>3.182284980744557E-05</v>
      </c>
      <c r="E382" s="2">
        <f t="shared" si="56"/>
        <v>9420666590641.35</v>
      </c>
      <c r="F382" s="2">
        <f t="shared" si="57"/>
        <v>9.42066659064135</v>
      </c>
      <c r="G382" s="2">
        <f t="shared" si="58"/>
        <v>27.64196004844707</v>
      </c>
      <c r="H382" s="2">
        <f t="shared" si="59"/>
        <v>0.9504279828578509</v>
      </c>
      <c r="I382" s="2">
        <f t="shared" si="60"/>
        <v>0.006474815918355403</v>
      </c>
      <c r="J382" s="2">
        <f t="shared" si="61"/>
        <v>5</v>
      </c>
      <c r="K382" s="2">
        <f t="shared" si="62"/>
      </c>
    </row>
    <row r="383" spans="2:11" ht="11.25">
      <c r="B383" s="2">
        <f t="shared" si="53"/>
        <v>39.059999999999846</v>
      </c>
      <c r="C383" s="2">
        <f t="shared" si="54"/>
        <v>31733.23092677944</v>
      </c>
      <c r="D383" s="2">
        <f t="shared" si="55"/>
        <v>3.1733230926779444E-05</v>
      </c>
      <c r="E383" s="2">
        <f t="shared" si="56"/>
        <v>9447271810794.637</v>
      </c>
      <c r="F383" s="2">
        <f t="shared" si="57"/>
        <v>9.447271810794637</v>
      </c>
      <c r="G383" s="2">
        <f t="shared" si="58"/>
        <v>27.720024633949745</v>
      </c>
      <c r="H383" s="2">
        <f t="shared" si="59"/>
        <v>0.9618378825017022</v>
      </c>
      <c r="I383" s="2">
        <f t="shared" si="60"/>
        <v>0.0063232184486211535</v>
      </c>
      <c r="J383" s="2">
        <f t="shared" si="61"/>
        <v>5</v>
      </c>
      <c r="K383" s="2">
        <f t="shared" si="62"/>
      </c>
    </row>
    <row r="384" spans="2:11" ht="11.25">
      <c r="B384" s="2">
        <f t="shared" si="53"/>
        <v>39.169999999999845</v>
      </c>
      <c r="C384" s="2">
        <f t="shared" si="54"/>
        <v>31644.11539443464</v>
      </c>
      <c r="D384" s="2">
        <f t="shared" si="55"/>
        <v>3.164411539443464E-05</v>
      </c>
      <c r="E384" s="2">
        <f t="shared" si="56"/>
        <v>9473877030947.926</v>
      </c>
      <c r="F384" s="2">
        <f t="shared" si="57"/>
        <v>9.473877030947925</v>
      </c>
      <c r="G384" s="2">
        <f t="shared" si="58"/>
        <v>27.79808921945242</v>
      </c>
      <c r="H384" s="2">
        <f t="shared" si="59"/>
        <v>0.9717825890477731</v>
      </c>
      <c r="I384" s="2">
        <f t="shared" si="60"/>
        <v>0.006195378818977379</v>
      </c>
      <c r="J384" s="2">
        <f t="shared" si="61"/>
        <v>5</v>
      </c>
      <c r="K384" s="2">
        <f t="shared" si="62"/>
      </c>
    </row>
    <row r="385" spans="2:11" ht="11.25">
      <c r="B385" s="2">
        <f t="shared" si="53"/>
        <v>39.279999999999845</v>
      </c>
      <c r="C385" s="2">
        <f t="shared" si="54"/>
        <v>31555.498981670185</v>
      </c>
      <c r="D385" s="2">
        <f t="shared" si="55"/>
        <v>3.155549898167019E-05</v>
      </c>
      <c r="E385" s="2">
        <f t="shared" si="56"/>
        <v>9500482251101.21</v>
      </c>
      <c r="F385" s="2">
        <f t="shared" si="57"/>
        <v>9.50048225110121</v>
      </c>
      <c r="G385" s="2">
        <f t="shared" si="58"/>
        <v>27.87615380495509</v>
      </c>
      <c r="H385" s="2">
        <f t="shared" si="59"/>
        <v>0.9802469534614321</v>
      </c>
      <c r="I385" s="2">
        <f t="shared" si="60"/>
        <v>0.006089591643907037</v>
      </c>
      <c r="J385" s="2">
        <f t="shared" si="61"/>
        <v>5</v>
      </c>
      <c r="K385" s="2">
        <f t="shared" si="62"/>
      </c>
    </row>
    <row r="386" spans="2:11" ht="11.25">
      <c r="B386" s="2">
        <f t="shared" si="53"/>
        <v>39.389999999999844</v>
      </c>
      <c r="C386" s="2">
        <f t="shared" si="54"/>
        <v>31467.377506981593</v>
      </c>
      <c r="D386" s="2">
        <f t="shared" si="55"/>
        <v>3.1467377506981596E-05</v>
      </c>
      <c r="E386" s="2">
        <f t="shared" si="56"/>
        <v>9527087471254.5</v>
      </c>
      <c r="F386" s="2">
        <f t="shared" si="57"/>
        <v>9.5270874712545</v>
      </c>
      <c r="G386" s="2">
        <f t="shared" si="58"/>
        <v>27.954218390457772</v>
      </c>
      <c r="H386" s="2">
        <f t="shared" si="59"/>
        <v>0.9872180817523925</v>
      </c>
      <c r="I386" s="2">
        <f t="shared" si="60"/>
        <v>0.0060044836837034</v>
      </c>
      <c r="J386" s="2">
        <f t="shared" si="61"/>
        <v>5</v>
      </c>
      <c r="K386" s="2">
        <f t="shared" si="62"/>
      </c>
    </row>
    <row r="387" spans="2:11" ht="11.25">
      <c r="B387" s="2">
        <f t="shared" si="53"/>
        <v>39.499999999999844</v>
      </c>
      <c r="C387" s="2">
        <f t="shared" si="54"/>
        <v>31379.746835443162</v>
      </c>
      <c r="D387" s="2">
        <f t="shared" si="55"/>
        <v>3.1379746835443164E-05</v>
      </c>
      <c r="E387" s="2">
        <f t="shared" si="56"/>
        <v>9553692691407.787</v>
      </c>
      <c r="F387" s="2">
        <f t="shared" si="57"/>
        <v>9.553692691407788</v>
      </c>
      <c r="G387" s="2">
        <f t="shared" si="58"/>
        <v>28.03228297596044</v>
      </c>
      <c r="H387" s="2">
        <f t="shared" si="59"/>
        <v>0.9926853546164626</v>
      </c>
      <c r="I387" s="2">
        <f t="shared" si="60"/>
        <v>0.005938975105048891</v>
      </c>
      <c r="J387" s="2">
        <f t="shared" si="61"/>
        <v>5</v>
      </c>
      <c r="K387" s="2">
        <f t="shared" si="62"/>
      </c>
    </row>
    <row r="388" spans="2:11" ht="11.25">
      <c r="B388" s="2">
        <f t="shared" si="53"/>
        <v>39.60999999999984</v>
      </c>
      <c r="C388" s="2">
        <f t="shared" si="54"/>
        <v>31292.60287806122</v>
      </c>
      <c r="D388" s="2">
        <f t="shared" si="55"/>
        <v>3.1292602878061226E-05</v>
      </c>
      <c r="E388" s="2">
        <f t="shared" si="56"/>
        <v>9580297911561.074</v>
      </c>
      <c r="F388" s="2">
        <f t="shared" si="57"/>
        <v>9.580297911561074</v>
      </c>
      <c r="G388" s="2">
        <f t="shared" si="58"/>
        <v>28.11034756146312</v>
      </c>
      <c r="H388" s="2">
        <f t="shared" si="59"/>
        <v>0.9966404436122193</v>
      </c>
      <c r="I388" s="2">
        <f t="shared" si="60"/>
        <v>0.005892249914359347</v>
      </c>
      <c r="J388" s="2">
        <f t="shared" si="61"/>
        <v>5</v>
      </c>
      <c r="K388" s="2">
        <f t="shared" si="62"/>
      </c>
    </row>
    <row r="389" spans="2:11" ht="11.25">
      <c r="B389" s="2">
        <f t="shared" si="53"/>
        <v>39.71999999999984</v>
      </c>
      <c r="C389" s="2">
        <f t="shared" si="54"/>
        <v>31205.94159113809</v>
      </c>
      <c r="D389" s="2">
        <f t="shared" si="55"/>
        <v>3.120594159113809E-05</v>
      </c>
      <c r="E389" s="2">
        <f t="shared" si="56"/>
        <v>9606903131714.363</v>
      </c>
      <c r="F389" s="2">
        <f t="shared" si="57"/>
        <v>9.606903131714363</v>
      </c>
      <c r="G389" s="2">
        <f t="shared" si="58"/>
        <v>28.188412146965796</v>
      </c>
      <c r="H389" s="2">
        <f t="shared" si="59"/>
        <v>0.9990773238479386</v>
      </c>
      <c r="I389" s="2">
        <f t="shared" si="60"/>
        <v>0.005863734152167631</v>
      </c>
      <c r="J389" s="2">
        <f t="shared" si="61"/>
        <v>5</v>
      </c>
      <c r="K389" s="2">
        <f t="shared" si="62"/>
      </c>
    </row>
    <row r="390" spans="2:11" ht="11.25">
      <c r="B390" s="2">
        <f t="shared" si="53"/>
        <v>39.82999999999984</v>
      </c>
      <c r="C390" s="2">
        <f t="shared" si="54"/>
        <v>31119.758975646622</v>
      </c>
      <c r="D390" s="2">
        <f t="shared" si="55"/>
        <v>3.1119758975646625E-05</v>
      </c>
      <c r="E390" s="2">
        <f t="shared" si="56"/>
        <v>9633508351867.648</v>
      </c>
      <c r="F390" s="2">
        <f t="shared" si="57"/>
        <v>9.633508351867649</v>
      </c>
      <c r="G390" s="2">
        <f t="shared" si="58"/>
        <v>28.266476732468465</v>
      </c>
      <c r="H390" s="2">
        <f t="shared" si="59"/>
        <v>0.9999922831594745</v>
      </c>
      <c r="I390" s="2">
        <f t="shared" si="60"/>
        <v>0.0058530808379646995</v>
      </c>
      <c r="J390" s="2">
        <f t="shared" si="61"/>
        <v>5</v>
      </c>
      <c r="K390" s="2">
        <f t="shared" si="62"/>
      </c>
    </row>
    <row r="391" spans="2:11" ht="11.25">
      <c r="B391" s="2">
        <f t="shared" si="53"/>
        <v>39.93999999999984</v>
      </c>
      <c r="C391" s="2">
        <f t="shared" si="54"/>
        <v>31034.051076615047</v>
      </c>
      <c r="D391" s="2">
        <f t="shared" si="55"/>
        <v>3.103405107661505E-05</v>
      </c>
      <c r="E391" s="2">
        <f t="shared" si="56"/>
        <v>9660113572020.936</v>
      </c>
      <c r="F391" s="2">
        <f t="shared" si="57"/>
        <v>9.660113572020935</v>
      </c>
      <c r="G391" s="2">
        <f t="shared" si="58"/>
        <v>28.34454131797114</v>
      </c>
      <c r="H391" s="2">
        <f t="shared" si="59"/>
        <v>0.9993839277650973</v>
      </c>
      <c r="I391" s="2">
        <f t="shared" si="60"/>
        <v>0.005860160983691029</v>
      </c>
      <c r="J391" s="2">
        <f t="shared" si="61"/>
        <v>5</v>
      </c>
      <c r="K391" s="2">
        <f t="shared" si="62"/>
      </c>
    </row>
    <row r="392" spans="2:11" ht="11.25">
      <c r="B392" s="2">
        <f t="shared" si="53"/>
        <v>40.04999999999984</v>
      </c>
      <c r="C392" s="2">
        <f t="shared" si="54"/>
        <v>30948.81398252197</v>
      </c>
      <c r="D392" s="2">
        <f t="shared" si="55"/>
        <v>3.094881398252197E-05</v>
      </c>
      <c r="E392" s="2">
        <f t="shared" si="56"/>
        <v>9686718792174.225</v>
      </c>
      <c r="F392" s="2">
        <f t="shared" si="57"/>
        <v>9.686718792174224</v>
      </c>
      <c r="G392" s="2">
        <f t="shared" si="58"/>
        <v>28.422605903473816</v>
      </c>
      <c r="H392" s="2">
        <f t="shared" si="59"/>
        <v>0.9972531843886768</v>
      </c>
      <c r="I392" s="2">
        <f t="shared" si="60"/>
        <v>0.005885060275335196</v>
      </c>
      <c r="J392" s="2">
        <f t="shared" si="61"/>
        <v>5</v>
      </c>
      <c r="K392" s="2">
        <f t="shared" si="62"/>
      </c>
    </row>
    <row r="393" spans="2:11" ht="11.25">
      <c r="B393" s="2">
        <f t="shared" si="53"/>
        <v>40.15999999999984</v>
      </c>
      <c r="C393" s="2">
        <f t="shared" si="54"/>
        <v>30864.04382470132</v>
      </c>
      <c r="D393" s="2">
        <f t="shared" si="55"/>
        <v>3.086404382470132E-05</v>
      </c>
      <c r="E393" s="2">
        <f t="shared" si="56"/>
        <v>9713324012327.512</v>
      </c>
      <c r="F393" s="2">
        <f t="shared" si="57"/>
        <v>9.713324012327512</v>
      </c>
      <c r="G393" s="2">
        <f t="shared" si="58"/>
        <v>28.500670488976493</v>
      </c>
      <c r="H393" s="2">
        <f t="shared" si="59"/>
        <v>0.9936032988479802</v>
      </c>
      <c r="I393" s="2">
        <f t="shared" si="60"/>
        <v>0.005928081275976529</v>
      </c>
      <c r="J393" s="2">
        <f t="shared" si="61"/>
        <v>5</v>
      </c>
      <c r="K393" s="2">
        <f t="shared" si="62"/>
      </c>
    </row>
    <row r="394" spans="2:11" ht="11.25">
      <c r="B394" s="2">
        <f t="shared" si="53"/>
        <v>40.26999999999984</v>
      </c>
      <c r="C394" s="2">
        <f t="shared" si="54"/>
        <v>30779.736776757014</v>
      </c>
      <c r="D394" s="2">
        <f t="shared" si="55"/>
        <v>3.0779736776757014E-05</v>
      </c>
      <c r="E394" s="2">
        <f t="shared" si="56"/>
        <v>9739929232480.8</v>
      </c>
      <c r="F394" s="2">
        <f t="shared" si="57"/>
        <v>9.739929232480801</v>
      </c>
      <c r="G394" s="2">
        <f t="shared" si="58"/>
        <v>28.57873507447917</v>
      </c>
      <c r="H394" s="2">
        <f t="shared" si="59"/>
        <v>0.9884398311102318</v>
      </c>
      <c r="I394" s="2">
        <f t="shared" si="60"/>
        <v>0.00598975124756407</v>
      </c>
      <c r="J394" s="2">
        <f t="shared" si="61"/>
        <v>5</v>
      </c>
      <c r="K394" s="2">
        <f t="shared" si="62"/>
      </c>
    </row>
    <row r="395" spans="2:11" ht="11.25">
      <c r="B395" s="2">
        <f t="shared" si="53"/>
        <v>40.37999999999984</v>
      </c>
      <c r="C395" s="2">
        <f t="shared" si="54"/>
        <v>30695.889053987245</v>
      </c>
      <c r="D395" s="2">
        <f t="shared" si="55"/>
        <v>3.0695889053987246E-05</v>
      </c>
      <c r="E395" s="2">
        <f t="shared" si="56"/>
        <v>9766534452634.088</v>
      </c>
      <c r="F395" s="2">
        <f t="shared" si="57"/>
        <v>9.766534452634088</v>
      </c>
      <c r="G395" s="2">
        <f t="shared" si="58"/>
        <v>28.656799659981843</v>
      </c>
      <c r="H395" s="2">
        <f t="shared" si="59"/>
        <v>0.9817706468224686</v>
      </c>
      <c r="I395" s="2">
        <f t="shared" si="60"/>
        <v>0.006070835939256882</v>
      </c>
      <c r="J395" s="2">
        <f t="shared" si="61"/>
        <v>5</v>
      </c>
      <c r="K395" s="2">
        <f t="shared" si="62"/>
      </c>
    </row>
    <row r="396" spans="2:11" ht="11.25">
      <c r="B396" s="2">
        <f t="shared" si="53"/>
        <v>40.48999999999984</v>
      </c>
      <c r="C396" s="2">
        <f t="shared" si="54"/>
        <v>30612.4969128181</v>
      </c>
      <c r="D396" s="2">
        <f t="shared" si="55"/>
        <v>3.06124969128181E-05</v>
      </c>
      <c r="E396" s="2">
        <f t="shared" si="56"/>
        <v>9793139672787.375</v>
      </c>
      <c r="F396" s="2">
        <f t="shared" si="57"/>
        <v>9.793139672787374</v>
      </c>
      <c r="G396" s="2">
        <f t="shared" si="58"/>
        <v>28.734864245484516</v>
      </c>
      <c r="H396" s="2">
        <f t="shared" si="59"/>
        <v>0.9736059053295902</v>
      </c>
      <c r="I396" s="2">
        <f t="shared" si="60"/>
        <v>0.0061723599643973585</v>
      </c>
      <c r="J396" s="2">
        <f t="shared" si="61"/>
        <v>5</v>
      </c>
      <c r="K396" s="2">
        <f t="shared" si="62"/>
      </c>
    </row>
    <row r="397" spans="2:11" ht="11.25">
      <c r="B397" s="2">
        <f t="shared" si="53"/>
        <v>40.59999999999984</v>
      </c>
      <c r="C397" s="2">
        <f t="shared" si="54"/>
        <v>30529.556650246428</v>
      </c>
      <c r="D397" s="2">
        <f t="shared" si="55"/>
        <v>3.052955665024643E-05</v>
      </c>
      <c r="E397" s="2">
        <f t="shared" si="56"/>
        <v>9819744892940.662</v>
      </c>
      <c r="F397" s="2">
        <f t="shared" si="57"/>
        <v>9.819744892940662</v>
      </c>
      <c r="G397" s="2">
        <f t="shared" si="58"/>
        <v>28.812928830987193</v>
      </c>
      <c r="H397" s="2">
        <f t="shared" si="59"/>
        <v>0.9639580441983611</v>
      </c>
      <c r="I397" s="2">
        <f t="shared" si="60"/>
        <v>0.006295634705587733</v>
      </c>
      <c r="J397" s="2">
        <f t="shared" si="61"/>
        <v>5</v>
      </c>
      <c r="K397" s="2">
        <f t="shared" si="62"/>
      </c>
    </row>
    <row r="398" spans="2:11" ht="11.25">
      <c r="B398" s="2">
        <f t="shared" si="53"/>
        <v>40.70999999999984</v>
      </c>
      <c r="C398" s="2">
        <f t="shared" si="54"/>
        <v>30447.064603291696</v>
      </c>
      <c r="D398" s="2">
        <f t="shared" si="55"/>
        <v>3.04470646032917E-05</v>
      </c>
      <c r="E398" s="2">
        <f t="shared" si="56"/>
        <v>9846350113093.95</v>
      </c>
      <c r="F398" s="2">
        <f t="shared" si="57"/>
        <v>9.84635011309395</v>
      </c>
      <c r="G398" s="2">
        <f t="shared" si="58"/>
        <v>28.890993416489863</v>
      </c>
      <c r="H398" s="2">
        <f t="shared" si="59"/>
        <v>0.9528417602709375</v>
      </c>
      <c r="I398" s="2">
        <f t="shared" si="60"/>
        <v>0.006442295071605938</v>
      </c>
      <c r="J398" s="2">
        <f t="shared" si="61"/>
        <v>5</v>
      </c>
      <c r="K398" s="2">
        <f t="shared" si="62"/>
      </c>
    </row>
    <row r="399" spans="2:11" ht="11.25">
      <c r="B399" s="2">
        <f t="shared" si="53"/>
        <v>40.81999999999984</v>
      </c>
      <c r="C399" s="2">
        <f t="shared" si="54"/>
        <v>30365.01714845676</v>
      </c>
      <c r="D399" s="2">
        <f t="shared" si="55"/>
        <v>3.0365017148456762E-05</v>
      </c>
      <c r="E399" s="2">
        <f t="shared" si="56"/>
        <v>9872955333247.236</v>
      </c>
      <c r="F399" s="2">
        <f t="shared" si="57"/>
        <v>9.872955333247235</v>
      </c>
      <c r="G399" s="2">
        <f t="shared" si="58"/>
        <v>28.969058001992536</v>
      </c>
      <c r="H399" s="2">
        <f t="shared" si="59"/>
        <v>0.9402739872767748</v>
      </c>
      <c r="I399" s="2">
        <f t="shared" si="60"/>
        <v>0.006614346911570049</v>
      </c>
      <c r="J399" s="2">
        <f t="shared" si="61"/>
        <v>5</v>
      </c>
      <c r="K399" s="2">
        <f t="shared" si="62"/>
      </c>
    </row>
    <row r="400" spans="2:11" ht="11.25">
      <c r="B400" s="2">
        <f t="shared" si="53"/>
        <v>40.929999999999836</v>
      </c>
      <c r="C400" s="2">
        <f t="shared" si="54"/>
        <v>30283.41070119729</v>
      </c>
      <c r="D400" s="2">
        <f t="shared" si="55"/>
        <v>3.028341070119729E-05</v>
      </c>
      <c r="E400" s="2">
        <f t="shared" si="56"/>
        <v>9899560553400.525</v>
      </c>
      <c r="F400" s="2">
        <f t="shared" si="57"/>
        <v>9.899560553400525</v>
      </c>
      <c r="G400" s="2">
        <f t="shared" si="58"/>
        <v>29.04712258749522</v>
      </c>
      <c r="H400" s="2">
        <f t="shared" si="59"/>
        <v>0.9262738700370317</v>
      </c>
      <c r="I400" s="2">
        <f t="shared" si="60"/>
        <v>0.006814227511702126</v>
      </c>
      <c r="J400" s="2">
        <f t="shared" si="61"/>
        <v>5</v>
      </c>
      <c r="K400" s="2">
        <f t="shared" si="62"/>
      </c>
    </row>
    <row r="401" spans="2:11" ht="11.25">
      <c r="B401" s="2">
        <f t="shared" si="53"/>
        <v>41.039999999999836</v>
      </c>
      <c r="C401" s="2">
        <f t="shared" si="54"/>
        <v>30202.24171539973</v>
      </c>
      <c r="D401" s="2">
        <f t="shared" si="55"/>
        <v>3.0202241715399734E-05</v>
      </c>
      <c r="E401" s="2">
        <f t="shared" si="56"/>
        <v>9926165773553.812</v>
      </c>
      <c r="F401" s="2">
        <f t="shared" si="57"/>
        <v>9.926165773553812</v>
      </c>
      <c r="G401" s="2">
        <f t="shared" si="58"/>
        <v>29.12518717299789</v>
      </c>
      <c r="H401" s="2">
        <f t="shared" si="59"/>
        <v>0.9108627353007633</v>
      </c>
      <c r="I401" s="2">
        <f t="shared" si="60"/>
        <v>0.007044882414430152</v>
      </c>
      <c r="J401" s="2">
        <f t="shared" si="61"/>
        <v>5</v>
      </c>
      <c r="K401" s="2">
        <f t="shared" si="62"/>
      </c>
    </row>
    <row r="402" spans="2:11" ht="11.25">
      <c r="B402" s="2">
        <f t="shared" si="53"/>
        <v>41.149999999999835</v>
      </c>
      <c r="C402" s="2">
        <f t="shared" si="54"/>
        <v>30121.50668286768</v>
      </c>
      <c r="D402" s="2">
        <f t="shared" si="55"/>
        <v>3.0121506682867682E-05</v>
      </c>
      <c r="E402" s="2">
        <f t="shared" si="56"/>
        <v>9952770993707.1</v>
      </c>
      <c r="F402" s="2">
        <f t="shared" si="57"/>
        <v>9.9527709937071</v>
      </c>
      <c r="G402" s="2">
        <f t="shared" si="58"/>
        <v>29.203251758500564</v>
      </c>
      <c r="H402" s="2">
        <f t="shared" si="59"/>
        <v>0.8940640592573073</v>
      </c>
      <c r="I402" s="2">
        <f t="shared" si="60"/>
        <v>0.007309862887211477</v>
      </c>
      <c r="J402" s="2">
        <f t="shared" si="61"/>
        <v>5</v>
      </c>
      <c r="K402" s="2">
        <f t="shared" si="62"/>
      </c>
    </row>
    <row r="403" spans="2:11" ht="11.25">
      <c r="B403" s="2">
        <f t="shared" si="53"/>
        <v>41.259999999999835</v>
      </c>
      <c r="C403" s="2">
        <f t="shared" si="54"/>
        <v>30041.20213281641</v>
      </c>
      <c r="D403" s="2">
        <f t="shared" si="55"/>
        <v>3.004120213281641E-05</v>
      </c>
      <c r="E403" s="2">
        <f t="shared" si="56"/>
        <v>9979376213860.387</v>
      </c>
      <c r="F403" s="2">
        <f t="shared" si="57"/>
        <v>9.979376213860386</v>
      </c>
      <c r="G403" s="2">
        <f t="shared" si="58"/>
        <v>29.28131634400324</v>
      </c>
      <c r="H403" s="2">
        <f t="shared" si="59"/>
        <v>0.8759034317743931</v>
      </c>
      <c r="I403" s="2">
        <f t="shared" si="60"/>
        <v>0.00761344984175215</v>
      </c>
      <c r="J403" s="2">
        <f t="shared" si="61"/>
        <v>5</v>
      </c>
      <c r="K403" s="2">
        <f t="shared" si="62"/>
      </c>
    </row>
    <row r="404" spans="2:11" ht="11.25">
      <c r="B404" s="2">
        <f t="shared" si="53"/>
        <v>41.369999999999834</v>
      </c>
      <c r="C404" s="2">
        <f t="shared" si="54"/>
        <v>29961.32463137551</v>
      </c>
      <c r="D404" s="2">
        <f t="shared" si="55"/>
        <v>2.9961324631375512E-05</v>
      </c>
      <c r="E404" s="2">
        <f t="shared" si="56"/>
        <v>10005981434013.676</v>
      </c>
      <c r="F404" s="2">
        <f t="shared" si="57"/>
        <v>10.005981434013675</v>
      </c>
      <c r="G404" s="2">
        <f t="shared" si="58"/>
        <v>29.359380929505914</v>
      </c>
      <c r="H404" s="2">
        <f t="shared" si="59"/>
        <v>0.8564085174164189</v>
      </c>
      <c r="I404" s="2">
        <f t="shared" si="60"/>
        <v>0.00796081202584225</v>
      </c>
      <c r="J404" s="2">
        <f t="shared" si="61"/>
        <v>5</v>
      </c>
      <c r="K404" s="2">
        <f t="shared" si="62"/>
      </c>
    </row>
    <row r="405" spans="2:11" ht="11.25">
      <c r="B405" s="2">
        <f t="shared" si="53"/>
        <v>41.47999999999983</v>
      </c>
      <c r="C405" s="2">
        <f t="shared" si="54"/>
        <v>29881.870781099446</v>
      </c>
      <c r="D405" s="2">
        <f t="shared" si="55"/>
        <v>2.9881870781099446E-05</v>
      </c>
      <c r="E405" s="2">
        <f t="shared" si="56"/>
        <v>10032586654166.963</v>
      </c>
      <c r="F405" s="2">
        <f t="shared" si="57"/>
        <v>10.032586654166963</v>
      </c>
      <c r="G405" s="2">
        <f t="shared" si="58"/>
        <v>29.43744551500859</v>
      </c>
      <c r="H405" s="2">
        <f t="shared" si="59"/>
        <v>0.8356090133022828</v>
      </c>
      <c r="I405" s="2">
        <f t="shared" si="60"/>
        <v>0.008358209118313425</v>
      </c>
      <c r="J405" s="2">
        <f t="shared" si="61"/>
        <v>5</v>
      </c>
      <c r="K405" s="2">
        <f t="shared" si="62"/>
      </c>
    </row>
    <row r="406" spans="2:11" ht="11.25">
      <c r="B406" s="2">
        <f t="shared" si="53"/>
        <v>41.58999999999983</v>
      </c>
      <c r="C406" s="2">
        <f t="shared" si="54"/>
        <v>29802.837220485813</v>
      </c>
      <c r="D406" s="2">
        <f t="shared" si="55"/>
        <v>2.9802837220485817E-05</v>
      </c>
      <c r="E406" s="2">
        <f t="shared" si="56"/>
        <v>10059191874320.248</v>
      </c>
      <c r="F406" s="2">
        <f t="shared" si="57"/>
        <v>10.059191874320248</v>
      </c>
      <c r="G406" s="2">
        <f t="shared" si="58"/>
        <v>29.51551010051126</v>
      </c>
      <c r="H406" s="2">
        <f t="shared" si="59"/>
        <v>0.8135366038669842</v>
      </c>
      <c r="I406" s="2">
        <f t="shared" si="60"/>
        <v>0.00881325430722513</v>
      </c>
      <c r="J406" s="2">
        <f t="shared" si="61"/>
        <v>5</v>
      </c>
      <c r="K406" s="2">
        <f t="shared" si="62"/>
      </c>
    </row>
    <row r="407" spans="2:11" ht="11.25">
      <c r="B407" s="2">
        <f t="shared" si="53"/>
        <v>41.69999999999983</v>
      </c>
      <c r="C407" s="2">
        <f t="shared" si="54"/>
        <v>29724.22062350132</v>
      </c>
      <c r="D407" s="2">
        <f t="shared" si="55"/>
        <v>2.972422062350132E-05</v>
      </c>
      <c r="E407" s="2">
        <f t="shared" si="56"/>
        <v>10085797094473.537</v>
      </c>
      <c r="F407" s="2">
        <f t="shared" si="57"/>
        <v>10.085797094473538</v>
      </c>
      <c r="G407" s="2">
        <f t="shared" si="58"/>
        <v>29.593574686013934</v>
      </c>
      <c r="H407" s="2">
        <f t="shared" si="59"/>
        <v>0.790224912595875</v>
      </c>
      <c r="I407" s="2">
        <f t="shared" si="60"/>
        <v>0.00933525655687412</v>
      </c>
      <c r="J407" s="2">
        <f t="shared" si="61"/>
        <v>5</v>
      </c>
      <c r="K407" s="2">
        <f t="shared" si="62"/>
      </c>
    </row>
    <row r="408" spans="2:11" ht="11.25">
      <c r="B408" s="2">
        <f t="shared" si="53"/>
        <v>41.80999999999983</v>
      </c>
      <c r="C408" s="2">
        <f t="shared" si="54"/>
        <v>29646.017699115164</v>
      </c>
      <c r="D408" s="2">
        <f t="shared" si="55"/>
        <v>2.9646017699115167E-05</v>
      </c>
      <c r="E408" s="2">
        <f t="shared" si="56"/>
        <v>10112402314626.824</v>
      </c>
      <c r="F408" s="2">
        <f t="shared" si="57"/>
        <v>10.112402314626824</v>
      </c>
      <c r="G408" s="2">
        <f t="shared" si="58"/>
        <v>29.67163927151661</v>
      </c>
      <c r="H408" s="2">
        <f t="shared" si="59"/>
        <v>0.7657094508051232</v>
      </c>
      <c r="I408" s="2">
        <f t="shared" si="60"/>
        <v>0.009935670888424748</v>
      </c>
      <c r="J408" s="2">
        <f t="shared" si="61"/>
        <v>5</v>
      </c>
      <c r="K408" s="2">
        <f t="shared" si="62"/>
      </c>
    </row>
    <row r="409" spans="2:11" ht="11.25">
      <c r="B409" s="2">
        <f t="shared" si="53"/>
        <v>41.91999999999983</v>
      </c>
      <c r="C409" s="2">
        <f t="shared" si="54"/>
        <v>29568.225190839814</v>
      </c>
      <c r="D409" s="2">
        <f t="shared" si="55"/>
        <v>2.9568225190839817E-05</v>
      </c>
      <c r="E409" s="2">
        <f t="shared" si="56"/>
        <v>10139007534780.111</v>
      </c>
      <c r="F409" s="2">
        <f t="shared" si="57"/>
        <v>10.139007534780111</v>
      </c>
      <c r="G409" s="2">
        <f t="shared" si="58"/>
        <v>29.749703857019284</v>
      </c>
      <c r="H409" s="2">
        <f t="shared" si="59"/>
        <v>0.740027563546385</v>
      </c>
      <c r="I409" s="2">
        <f t="shared" si="60"/>
        <v>0.010628696882608934</v>
      </c>
      <c r="J409" s="2">
        <f t="shared" si="61"/>
        <v>5</v>
      </c>
      <c r="K409" s="2">
        <f t="shared" si="62"/>
      </c>
    </row>
    <row r="410" spans="2:11" ht="11.25">
      <c r="B410" s="2">
        <f t="shared" si="53"/>
        <v>42.02999999999983</v>
      </c>
      <c r="C410" s="2">
        <f t="shared" si="54"/>
        <v>29490.839876278966</v>
      </c>
      <c r="D410" s="2">
        <f t="shared" si="55"/>
        <v>2.9490839876278968E-05</v>
      </c>
      <c r="E410" s="2">
        <f t="shared" si="56"/>
        <v>10165612754933.4</v>
      </c>
      <c r="F410" s="2">
        <f t="shared" si="57"/>
        <v>10.1656127549334</v>
      </c>
      <c r="G410" s="2">
        <f t="shared" si="58"/>
        <v>29.82776844252196</v>
      </c>
      <c r="H410" s="2">
        <f t="shared" si="59"/>
        <v>0.7132183727180922</v>
      </c>
      <c r="I410" s="2">
        <f t="shared" si="60"/>
        <v>0.011432083268394073</v>
      </c>
      <c r="J410" s="2">
        <f t="shared" si="61"/>
        <v>5</v>
      </c>
      <c r="K410" s="2">
        <f t="shared" si="62"/>
      </c>
    </row>
    <row r="411" spans="2:11" ht="11.25">
      <c r="B411" s="2">
        <f t="shared" si="53"/>
        <v>42.13999999999983</v>
      </c>
      <c r="C411" s="2">
        <f t="shared" si="54"/>
        <v>29413.858566682604</v>
      </c>
      <c r="D411" s="2">
        <f t="shared" si="55"/>
        <v>2.9413858566682607E-05</v>
      </c>
      <c r="E411" s="2">
        <f t="shared" si="56"/>
        <v>10192217975086.688</v>
      </c>
      <c r="F411" s="2">
        <f t="shared" si="57"/>
        <v>10.192217975086688</v>
      </c>
      <c r="G411" s="2">
        <f t="shared" si="58"/>
        <v>29.905833028024635</v>
      </c>
      <c r="H411" s="2">
        <f t="shared" si="59"/>
        <v>0.685322717470039</v>
      </c>
      <c r="I411" s="2">
        <f t="shared" si="60"/>
        <v>0.012368223116463588</v>
      </c>
      <c r="J411" s="2">
        <f t="shared" si="61"/>
        <v>5</v>
      </c>
      <c r="K411" s="2">
        <f t="shared" si="62"/>
      </c>
    </row>
    <row r="412" spans="2:11" ht="11.25">
      <c r="B412" s="2">
        <f t="shared" si="53"/>
        <v>42.24999999999983</v>
      </c>
      <c r="C412" s="2">
        <f t="shared" si="54"/>
        <v>29337.278106508995</v>
      </c>
      <c r="D412" s="2">
        <f t="shared" si="55"/>
        <v>2.9337278106508997E-05</v>
      </c>
      <c r="E412" s="2">
        <f t="shared" si="56"/>
        <v>10218823195239.975</v>
      </c>
      <c r="F412" s="2">
        <f t="shared" si="57"/>
        <v>10.218823195239974</v>
      </c>
      <c r="G412" s="2">
        <f t="shared" si="58"/>
        <v>29.98389761352731</v>
      </c>
      <c r="H412" s="2">
        <f t="shared" si="59"/>
        <v>0.6563830919920141</v>
      </c>
      <c r="I412" s="2">
        <f t="shared" si="60"/>
        <v>0.013465665100602944</v>
      </c>
      <c r="J412" s="2">
        <f t="shared" si="61"/>
        <v>5</v>
      </c>
      <c r="K412" s="2">
        <f t="shared" si="62"/>
      </c>
    </row>
    <row r="413" spans="2:11" ht="11.25">
      <c r="B413" s="2">
        <f aca="true" t="shared" si="63" ref="B413:B428">B412+$C$12</f>
        <v>42.35999999999983</v>
      </c>
      <c r="C413" s="2">
        <f aca="true" t="shared" si="64" ref="C413:C428">1000*1239.5/B413</f>
        <v>29261.09537299351</v>
      </c>
      <c r="D413" s="2">
        <f aca="true" t="shared" si="65" ref="D413:D428">C413*0.000000001</f>
        <v>2.9261095372993513E-05</v>
      </c>
      <c r="E413" s="2">
        <f aca="true" t="shared" si="66" ref="E413:E428">$C$2/D413</f>
        <v>10245428415393.262</v>
      </c>
      <c r="F413" s="2">
        <f aca="true" t="shared" si="67" ref="F413:F428">E413*0.000000000001</f>
        <v>10.245428415393262</v>
      </c>
      <c r="G413" s="2">
        <f aca="true" t="shared" si="68" ref="G413:G428">4*PI()*$H$18*$G$23*E413*COS($I$23)/$C$2</f>
        <v>30.06196219902998</v>
      </c>
      <c r="H413" s="2">
        <f aca="true" t="shared" si="69" ref="H413:H428">SIN(G413/2)</f>
        <v>0.6264435807812888</v>
      </c>
      <c r="I413" s="2">
        <f aca="true" t="shared" si="70" ref="I413:I428">$B$23*$C$23/((1-$D$23)^2+4*$D$23*H413^2)</f>
        <v>0.014761230372992862</v>
      </c>
      <c r="J413" s="2">
        <f aca="true" t="shared" si="71" ref="J413:J427">IF(AND(I414&lt;I413,I413&gt;I412),J412+1,J412)</f>
        <v>5</v>
      </c>
      <c r="K413" s="2">
        <f aca="true" t="shared" si="72" ref="K413:K428">IF(J413&lt;&gt;J412,J413,"")</f>
      </c>
    </row>
    <row r="414" spans="2:11" ht="11.25">
      <c r="B414" s="2">
        <f t="shared" si="63"/>
        <v>42.46999999999983</v>
      </c>
      <c r="C414" s="2">
        <f t="shared" si="64"/>
        <v>29185.307275724157</v>
      </c>
      <c r="D414" s="2">
        <f t="shared" si="65"/>
        <v>2.9185307275724158E-05</v>
      </c>
      <c r="E414" s="2">
        <f t="shared" si="66"/>
        <v>10272033635546.55</v>
      </c>
      <c r="F414" s="2">
        <f t="shared" si="67"/>
        <v>10.272033635546551</v>
      </c>
      <c r="G414" s="2">
        <f t="shared" si="68"/>
        <v>30.14002678453266</v>
      </c>
      <c r="H414" s="2">
        <f t="shared" si="69"/>
        <v>0.5955497914875184</v>
      </c>
      <c r="I414" s="2">
        <f t="shared" si="70"/>
        <v>0.016303026957739566</v>
      </c>
      <c r="J414" s="2">
        <f t="shared" si="71"/>
        <v>5</v>
      </c>
      <c r="K414" s="2">
        <f t="shared" si="72"/>
      </c>
    </row>
    <row r="415" spans="2:11" ht="11.25">
      <c r="B415" s="2">
        <f t="shared" si="63"/>
        <v>42.57999999999983</v>
      </c>
      <c r="C415" s="2">
        <f t="shared" si="64"/>
        <v>29109.910756223697</v>
      </c>
      <c r="D415" s="2">
        <f t="shared" si="65"/>
        <v>2.9109910756223698E-05</v>
      </c>
      <c r="E415" s="2">
        <f t="shared" si="66"/>
        <v>10298638855699.836</v>
      </c>
      <c r="F415" s="2">
        <f t="shared" si="67"/>
        <v>10.298638855699835</v>
      </c>
      <c r="G415" s="2">
        <f t="shared" si="68"/>
        <v>30.21809137003533</v>
      </c>
      <c r="H415" s="2">
        <f t="shared" si="69"/>
        <v>0.5637487854374288</v>
      </c>
      <c r="I415" s="2">
        <f t="shared" si="70"/>
        <v>0.018154820722356965</v>
      </c>
      <c r="J415" s="2">
        <f t="shared" si="71"/>
        <v>5</v>
      </c>
      <c r="K415" s="2">
        <f t="shared" si="72"/>
      </c>
    </row>
    <row r="416" spans="2:11" ht="11.25">
      <c r="B416" s="2">
        <f t="shared" si="63"/>
        <v>42.68999999999983</v>
      </c>
      <c r="C416" s="2">
        <f t="shared" si="64"/>
        <v>29034.902787538183</v>
      </c>
      <c r="D416" s="2">
        <f t="shared" si="65"/>
        <v>2.9034902787538184E-05</v>
      </c>
      <c r="E416" s="2">
        <f t="shared" si="66"/>
        <v>10325244075853.125</v>
      </c>
      <c r="F416" s="2">
        <f t="shared" si="67"/>
        <v>10.325244075853124</v>
      </c>
      <c r="G416" s="2">
        <f t="shared" si="68"/>
        <v>30.296155955538005</v>
      </c>
      <c r="H416" s="2">
        <f t="shared" si="69"/>
        <v>0.5310890059450224</v>
      </c>
      <c r="I416" s="2">
        <f t="shared" si="70"/>
        <v>0.02040250163721414</v>
      </c>
      <c r="J416" s="2">
        <f t="shared" si="71"/>
        <v>5</v>
      </c>
      <c r="K416" s="2">
        <f t="shared" si="72"/>
      </c>
    </row>
    <row r="417" spans="2:11" ht="11.25">
      <c r="B417" s="2">
        <f t="shared" si="63"/>
        <v>42.79999999999983</v>
      </c>
      <c r="C417" s="2">
        <f t="shared" si="64"/>
        <v>28960.280373831894</v>
      </c>
      <c r="D417" s="2">
        <f t="shared" si="65"/>
        <v>2.8960280373831896E-05</v>
      </c>
      <c r="E417" s="2">
        <f t="shared" si="66"/>
        <v>10351849296006.412</v>
      </c>
      <c r="F417" s="2">
        <f t="shared" si="67"/>
        <v>10.351849296006412</v>
      </c>
      <c r="G417" s="2">
        <f t="shared" si="68"/>
        <v>30.374220541040682</v>
      </c>
      <c r="H417" s="2">
        <f t="shared" si="69"/>
        <v>0.49762020451661626</v>
      </c>
      <c r="I417" s="2">
        <f t="shared" si="70"/>
        <v>0.02316386442352148</v>
      </c>
      <c r="J417" s="2">
        <f t="shared" si="71"/>
        <v>5</v>
      </c>
      <c r="K417" s="2">
        <f t="shared" si="72"/>
      </c>
    </row>
    <row r="418" spans="2:11" ht="11.25">
      <c r="B418" s="2">
        <f t="shared" si="63"/>
        <v>42.909999999999826</v>
      </c>
      <c r="C418" s="2">
        <f t="shared" si="64"/>
        <v>28886.040549988466</v>
      </c>
      <c r="D418" s="2">
        <f t="shared" si="65"/>
        <v>2.8886040549988468E-05</v>
      </c>
      <c r="E418" s="2">
        <f t="shared" si="66"/>
        <v>10378454516159.7</v>
      </c>
      <c r="F418" s="2">
        <f t="shared" si="67"/>
        <v>10.3784545161597</v>
      </c>
      <c r="G418" s="2">
        <f t="shared" si="68"/>
        <v>30.45228512654336</v>
      </c>
      <c r="H418" s="2">
        <f t="shared" si="69"/>
        <v>0.46339336506305173</v>
      </c>
      <c r="I418" s="2">
        <f t="shared" si="70"/>
        <v>0.026603772173300545</v>
      </c>
      <c r="J418" s="2">
        <f t="shared" si="71"/>
        <v>5</v>
      </c>
      <c r="K418" s="2">
        <f t="shared" si="72"/>
      </c>
    </row>
    <row r="419" spans="2:11" ht="11.25">
      <c r="B419" s="2">
        <f t="shared" si="63"/>
        <v>43.019999999999825</v>
      </c>
      <c r="C419" s="2">
        <f t="shared" si="64"/>
        <v>28812.180381218153</v>
      </c>
      <c r="D419" s="2">
        <f t="shared" si="65"/>
        <v>2.8812180381218156E-05</v>
      </c>
      <c r="E419" s="2">
        <f t="shared" si="66"/>
        <v>10405059736312.986</v>
      </c>
      <c r="F419" s="2">
        <f t="shared" si="67"/>
        <v>10.405059736312985</v>
      </c>
      <c r="G419" s="2">
        <f t="shared" si="68"/>
        <v>30.530349712046032</v>
      </c>
      <c r="H419" s="2">
        <f t="shared" si="69"/>
        <v>0.4284606262345527</v>
      </c>
      <c r="I419" s="2">
        <f t="shared" si="70"/>
        <v>0.030958322114529164</v>
      </c>
      <c r="J419" s="2">
        <f t="shared" si="71"/>
        <v>5</v>
      </c>
      <c r="K419" s="2">
        <f t="shared" si="72"/>
      </c>
    </row>
    <row r="420" spans="2:11" ht="11.25">
      <c r="B420" s="2">
        <f t="shared" si="63"/>
        <v>43.129999999999825</v>
      </c>
      <c r="C420" s="2">
        <f t="shared" si="64"/>
        <v>28738.69696267111</v>
      </c>
      <c r="D420" s="2">
        <f t="shared" si="65"/>
        <v>2.8738696962671114E-05</v>
      </c>
      <c r="E420" s="2">
        <f t="shared" si="66"/>
        <v>10431664956466.273</v>
      </c>
      <c r="F420" s="2">
        <f t="shared" si="67"/>
        <v>10.431664956466273</v>
      </c>
      <c r="G420" s="2">
        <f t="shared" si="68"/>
        <v>30.608414297548702</v>
      </c>
      <c r="H420" s="2">
        <f t="shared" si="69"/>
        <v>0.3928752019965382</v>
      </c>
      <c r="I420" s="2">
        <f t="shared" si="70"/>
        <v>0.03657456289695576</v>
      </c>
      <c r="J420" s="2">
        <f t="shared" si="71"/>
        <v>5</v>
      </c>
      <c r="K420" s="2">
        <f t="shared" si="72"/>
      </c>
    </row>
    <row r="421" spans="2:11" ht="11.25">
      <c r="B421" s="2">
        <f t="shared" si="63"/>
        <v>43.239999999999824</v>
      </c>
      <c r="C421" s="2">
        <f t="shared" si="64"/>
        <v>28665.587419056545</v>
      </c>
      <c r="D421" s="2">
        <f t="shared" si="65"/>
        <v>2.8665587419056547E-05</v>
      </c>
      <c r="E421" s="2">
        <f t="shared" si="66"/>
        <v>10458270176619.562</v>
      </c>
      <c r="F421" s="2">
        <f t="shared" si="67"/>
        <v>10.458270176619562</v>
      </c>
      <c r="G421" s="2">
        <f t="shared" si="68"/>
        <v>30.686478883051382</v>
      </c>
      <c r="H421" s="2">
        <f t="shared" si="69"/>
        <v>0.35669130056737575</v>
      </c>
      <c r="I421" s="2">
        <f t="shared" si="70"/>
        <v>0.043978062190503424</v>
      </c>
      <c r="J421" s="2">
        <f t="shared" si="71"/>
        <v>5</v>
      </c>
      <c r="K421" s="2">
        <f t="shared" si="72"/>
      </c>
    </row>
    <row r="422" spans="2:11" ht="11.25">
      <c r="B422" s="2">
        <f t="shared" si="63"/>
        <v>43.349999999999824</v>
      </c>
      <c r="C422" s="2">
        <f t="shared" si="64"/>
        <v>28592.848904267707</v>
      </c>
      <c r="D422" s="2">
        <f t="shared" si="65"/>
        <v>2.859284890426771E-05</v>
      </c>
      <c r="E422" s="2">
        <f t="shared" si="66"/>
        <v>10484875396772.848</v>
      </c>
      <c r="F422" s="2">
        <f t="shared" si="67"/>
        <v>10.484875396772848</v>
      </c>
      <c r="G422" s="2">
        <f t="shared" si="68"/>
        <v>30.764543468554052</v>
      </c>
      <c r="H422" s="2">
        <f t="shared" si="69"/>
        <v>0.319964041841591</v>
      </c>
      <c r="I422" s="2">
        <f t="shared" si="70"/>
        <v>0.053992364834479264</v>
      </c>
      <c r="J422" s="2">
        <f t="shared" si="71"/>
        <v>5</v>
      </c>
      <c r="K422" s="2">
        <f t="shared" si="72"/>
      </c>
    </row>
    <row r="423" spans="2:11" ht="11.25">
      <c r="B423" s="2">
        <f t="shared" si="63"/>
        <v>43.45999999999982</v>
      </c>
      <c r="C423" s="2">
        <f t="shared" si="64"/>
        <v>28520.478601012543</v>
      </c>
      <c r="D423" s="2">
        <f t="shared" si="65"/>
        <v>2.8520478601012545E-05</v>
      </c>
      <c r="E423" s="2">
        <f t="shared" si="66"/>
        <v>10511480616926.135</v>
      </c>
      <c r="F423" s="2">
        <f t="shared" si="67"/>
        <v>10.511480616926134</v>
      </c>
      <c r="G423" s="2">
        <f t="shared" si="68"/>
        <v>30.842608054056722</v>
      </c>
      <c r="H423" s="2">
        <f t="shared" si="69"/>
        <v>0.28274937342424267</v>
      </c>
      <c r="I423" s="2">
        <f t="shared" si="70"/>
        <v>0.06795935607443043</v>
      </c>
      <c r="J423" s="2">
        <f t="shared" si="71"/>
        <v>5</v>
      </c>
      <c r="K423" s="2">
        <f t="shared" si="72"/>
      </c>
    </row>
    <row r="424" spans="2:11" ht="11.25">
      <c r="B424" s="2">
        <f t="shared" si="63"/>
        <v>43.56999999999982</v>
      </c>
      <c r="C424" s="2">
        <f t="shared" si="64"/>
        <v>28448.473720449965</v>
      </c>
      <c r="D424" s="2">
        <f t="shared" si="65"/>
        <v>2.844847372044997E-05</v>
      </c>
      <c r="E424" s="2">
        <f t="shared" si="66"/>
        <v>10538085837079.424</v>
      </c>
      <c r="F424" s="2">
        <f t="shared" si="67"/>
        <v>10.538085837079423</v>
      </c>
      <c r="G424" s="2">
        <f t="shared" si="68"/>
        <v>30.920672639559402</v>
      </c>
      <c r="H424" s="2">
        <f t="shared" si="69"/>
        <v>0.24510398540446982</v>
      </c>
      <c r="I424" s="2">
        <f t="shared" si="70"/>
        <v>0.08816464285612939</v>
      </c>
      <c r="J424" s="2">
        <f t="shared" si="71"/>
        <v>5</v>
      </c>
      <c r="K424" s="2">
        <f t="shared" si="72"/>
      </c>
    </row>
    <row r="425" spans="2:11" ht="11.25">
      <c r="B425" s="2">
        <f t="shared" si="63"/>
        <v>43.67999999999982</v>
      </c>
      <c r="C425" s="2">
        <f t="shared" si="64"/>
        <v>28376.831501831617</v>
      </c>
      <c r="D425" s="2">
        <f t="shared" si="65"/>
        <v>2.837683150183162E-05</v>
      </c>
      <c r="E425" s="2">
        <f t="shared" si="66"/>
        <v>10564691057232.71</v>
      </c>
      <c r="F425" s="2">
        <f t="shared" si="67"/>
        <v>10.56469105723271</v>
      </c>
      <c r="G425" s="2">
        <f t="shared" si="68"/>
        <v>30.99873722506208</v>
      </c>
      <c r="H425" s="2">
        <f t="shared" si="69"/>
        <v>0.20708522399799117</v>
      </c>
      <c r="I425" s="2">
        <f t="shared" si="70"/>
        <v>0.11869588920047291</v>
      </c>
      <c r="J425" s="2">
        <f t="shared" si="71"/>
        <v>5</v>
      </c>
      <c r="K425" s="2">
        <f t="shared" si="72"/>
      </c>
    </row>
    <row r="426" spans="2:11" ht="11.25">
      <c r="B426" s="2">
        <f t="shared" si="63"/>
        <v>43.78999999999982</v>
      </c>
      <c r="C426" s="2">
        <f t="shared" si="64"/>
        <v>28305.549212149006</v>
      </c>
      <c r="D426" s="2">
        <f t="shared" si="65"/>
        <v>2.8305549212149006E-05</v>
      </c>
      <c r="E426" s="2">
        <f t="shared" si="66"/>
        <v>10591296277386</v>
      </c>
      <c r="F426" s="2">
        <f t="shared" si="67"/>
        <v>10.591296277386</v>
      </c>
      <c r="G426" s="2">
        <f t="shared" si="68"/>
        <v>31.076801810564753</v>
      </c>
      <c r="H426" s="2">
        <f t="shared" si="69"/>
        <v>0.1687510041900786</v>
      </c>
      <c r="I426" s="2">
        <f t="shared" si="70"/>
        <v>0.1672275288153134</v>
      </c>
      <c r="J426" s="2">
        <f t="shared" si="71"/>
        <v>5</v>
      </c>
      <c r="K426" s="2">
        <f t="shared" si="72"/>
      </c>
    </row>
    <row r="427" spans="2:11" ht="11.25">
      <c r="B427" s="2">
        <f t="shared" si="63"/>
        <v>43.89999999999982</v>
      </c>
      <c r="C427" s="2">
        <f t="shared" si="64"/>
        <v>28234.62414578599</v>
      </c>
      <c r="D427" s="2">
        <f t="shared" si="65"/>
        <v>2.8234624145785993E-05</v>
      </c>
      <c r="E427" s="2">
        <f t="shared" si="66"/>
        <v>10617901497539.287</v>
      </c>
      <c r="F427" s="2">
        <f t="shared" si="67"/>
        <v>10.617901497539286</v>
      </c>
      <c r="G427" s="2">
        <f t="shared" si="68"/>
        <v>31.15486639606743</v>
      </c>
      <c r="H427" s="2">
        <f t="shared" si="69"/>
        <v>0.1301597215121307</v>
      </c>
      <c r="I427" s="2">
        <f t="shared" si="70"/>
        <v>0.24861625428012582</v>
      </c>
      <c r="J427" s="2">
        <f t="shared" si="71"/>
        <v>5</v>
      </c>
      <c r="K427" s="2">
        <f t="shared" si="72"/>
      </c>
    </row>
    <row r="428" spans="2:11" ht="11.25">
      <c r="B428" s="2">
        <f t="shared" si="63"/>
        <v>44.00999999999982</v>
      </c>
      <c r="C428" s="2">
        <f t="shared" si="64"/>
        <v>28164.05362417644</v>
      </c>
      <c r="D428" s="2">
        <f t="shared" si="65"/>
        <v>2.816405362417644E-05</v>
      </c>
      <c r="E428" s="2">
        <f t="shared" si="66"/>
        <v>10644506717692.574</v>
      </c>
      <c r="F428" s="2">
        <f t="shared" si="67"/>
        <v>10.644506717692574</v>
      </c>
      <c r="G428" s="2">
        <f t="shared" si="68"/>
        <v>31.232930981570107</v>
      </c>
      <c r="H428" s="2">
        <f t="shared" si="69"/>
        <v>0.09137016308622345</v>
      </c>
      <c r="I428" s="2">
        <f t="shared" si="70"/>
        <v>0.3900194299171681</v>
      </c>
      <c r="J428" s="2">
        <f>IF(AND(G429&lt;I428,I428&gt;I427),J427+1,J427)</f>
        <v>6</v>
      </c>
      <c r="K428" s="2">
        <f t="shared" si="72"/>
        <v>6</v>
      </c>
    </row>
  </sheetData>
  <printOptions/>
  <pageMargins left="0.75" right="0.75" top="1" bottom="1" header="0.512" footer="0.512"/>
  <pageSetup orientation="landscape" paperSize="9" scale="85" r:id="rId4"/>
  <drawing r:id="rId3"/>
  <legacyDrawing r:id="rId2"/>
  <oleObjects>
    <oleObject progId="Equation.3" shapeId="2462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ihara</dc:creator>
  <cp:keywords/>
  <dc:description/>
  <cp:lastModifiedBy>Toshiyuki Ihara</cp:lastModifiedBy>
  <cp:lastPrinted>2008-05-28T05:45:41Z</cp:lastPrinted>
  <dcterms:created xsi:type="dcterms:W3CDTF">2006-06-12T04:21:13Z</dcterms:created>
  <dcterms:modified xsi:type="dcterms:W3CDTF">2009-05-29T07:14:19Z</dcterms:modified>
  <cp:category/>
  <cp:version/>
  <cp:contentType/>
  <cp:contentStatus/>
</cp:coreProperties>
</file>